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checkCompatibility="1"/>
  <mc:AlternateContent xmlns:mc="http://schemas.openxmlformats.org/markup-compatibility/2006">
    <mc:Choice Requires="x15">
      <x15ac:absPath xmlns:x15ac="http://schemas.microsoft.com/office/spreadsheetml/2010/11/ac" url="G:\Apl\SKUPNO\ANALITIK\Mesecne informacije\Mesečne informacije_publikacija\2025\2025_3\"/>
    </mc:Choice>
  </mc:AlternateContent>
  <xr:revisionPtr revIDLastSave="0" documentId="13_ncr:1_{C206B29F-C1C1-4EE5-944F-BA34DAF4E2A1}" xr6:coauthVersionLast="36" xr6:coauthVersionMax="36" xr10:uidLastSave="{00000000-0000-0000-0000-000000000000}"/>
  <bookViews>
    <workbookView xWindow="13095" yWindow="45" windowWidth="11970" windowHeight="10605" tabRatio="940" firstSheet="1" activeTab="1" xr2:uid="{00000000-000D-0000-FFFF-FFFF00000000}"/>
  </bookViews>
  <sheets>
    <sheet name="Obdobja" sheetId="88" state="hidden" r:id="rId1"/>
    <sheet name="Kazalo" sheetId="67" r:id="rId2"/>
    <sheet name="1" sheetId="2" r:id="rId3"/>
    <sheet name="2" sheetId="23" r:id="rId4"/>
    <sheet name="3" sheetId="24" r:id="rId5"/>
    <sheet name="4" sheetId="68" r:id="rId6"/>
    <sheet name="4sr" sheetId="70" r:id="rId7"/>
    <sheet name="5" sheetId="27" r:id="rId8"/>
    <sheet name="5sr" sheetId="26" r:id="rId9"/>
    <sheet name="6" sheetId="28" r:id="rId10"/>
    <sheet name="6sr" sheetId="29" r:id="rId11"/>
    <sheet name="7" sheetId="30" r:id="rId12"/>
    <sheet name="7sr" sheetId="31" r:id="rId13"/>
    <sheet name="8" sheetId="32" r:id="rId14"/>
    <sheet name="8sr" sheetId="33" r:id="rId15"/>
    <sheet name="9" sheetId="37" r:id="rId16"/>
    <sheet name="9sr" sheetId="36" r:id="rId17"/>
    <sheet name="10" sheetId="38" r:id="rId18"/>
    <sheet name="10sr" sheetId="39" r:id="rId19"/>
    <sheet name="11" sheetId="40" r:id="rId20"/>
    <sheet name="11sr" sheetId="41" r:id="rId21"/>
    <sheet name="12" sheetId="42" r:id="rId22"/>
    <sheet name="12sr" sheetId="43" r:id="rId23"/>
    <sheet name="13" sheetId="44" r:id="rId24"/>
    <sheet name="13sr" sheetId="45" r:id="rId25"/>
    <sheet name="14" sheetId="46" r:id="rId26"/>
    <sheet name="15" sheetId="74" r:id="rId27"/>
    <sheet name="16" sheetId="90" r:id="rId28"/>
    <sheet name="17" sheetId="76" r:id="rId29"/>
    <sheet name="18" sheetId="77" r:id="rId30"/>
    <sheet name="19" sheetId="78" r:id="rId31"/>
    <sheet name="19a" sheetId="91" r:id="rId32"/>
    <sheet name="20" sheetId="79" r:id="rId33"/>
    <sheet name="20a" sheetId="92" r:id="rId34"/>
    <sheet name="21" sheetId="80" r:id="rId35"/>
    <sheet name="21a" sheetId="93" r:id="rId36"/>
    <sheet name="22" sheetId="85" r:id="rId37"/>
    <sheet name="23" sheetId="81" r:id="rId38"/>
    <sheet name="24" sheetId="82" r:id="rId39"/>
  </sheets>
  <externalReferences>
    <externalReference r:id="rId40"/>
    <externalReference r:id="rId41"/>
    <externalReference r:id="rId42"/>
  </externalReferences>
  <definedNames>
    <definedName name="_xlnm.Print_Area" localSheetId="38">'24'!$A$1:$I$249</definedName>
    <definedName name="_xlnm.Print_Titles" localSheetId="38">'24'!$3:$6</definedName>
    <definedName name="_xlnm.Database">[1]VII.99!$A$1:$M$8</definedName>
  </definedNames>
  <calcPr calcId="191029"/>
</workbook>
</file>

<file path=xl/calcChain.xml><?xml version="1.0" encoding="utf-8"?>
<calcChain xmlns="http://schemas.openxmlformats.org/spreadsheetml/2006/main">
  <c r="V24" i="39" l="1"/>
  <c r="X24" i="39" s="1"/>
  <c r="S24" i="39"/>
  <c r="U24" i="39" s="1"/>
  <c r="P24" i="39"/>
  <c r="R24" i="39" s="1"/>
  <c r="M24" i="39"/>
  <c r="O24" i="39" s="1"/>
  <c r="J24" i="39"/>
  <c r="L24" i="39" s="1"/>
  <c r="G24" i="39"/>
  <c r="I24" i="39" s="1"/>
  <c r="D24" i="39"/>
  <c r="F24" i="39" s="1"/>
  <c r="B24" i="39"/>
  <c r="C24" i="39" s="1"/>
  <c r="V22" i="39"/>
  <c r="X22" i="39" s="1"/>
  <c r="S22" i="39"/>
  <c r="U22" i="39" s="1"/>
  <c r="P22" i="39"/>
  <c r="R22" i="39" s="1"/>
  <c r="M22" i="39"/>
  <c r="O22" i="39" s="1"/>
  <c r="J22" i="39"/>
  <c r="L22" i="39" s="1"/>
  <c r="G22" i="39"/>
  <c r="I22" i="39" s="1"/>
  <c r="D22" i="39"/>
  <c r="F22" i="39" s="1"/>
  <c r="B22" i="39"/>
  <c r="C22" i="39" s="1"/>
  <c r="V21" i="39"/>
  <c r="X21" i="39" s="1"/>
  <c r="S21" i="39"/>
  <c r="U21" i="39" s="1"/>
  <c r="P21" i="39"/>
  <c r="R21" i="39" s="1"/>
  <c r="M21" i="39"/>
  <c r="O21" i="39" s="1"/>
  <c r="J21" i="39"/>
  <c r="L21" i="39" s="1"/>
  <c r="G21" i="39"/>
  <c r="I21" i="39" s="1"/>
  <c r="D21" i="39"/>
  <c r="F21" i="39" s="1"/>
  <c r="B21" i="39"/>
  <c r="C21" i="39" s="1"/>
  <c r="V20" i="39"/>
  <c r="X20" i="39" s="1"/>
  <c r="S20" i="39"/>
  <c r="U20" i="39" s="1"/>
  <c r="P20" i="39"/>
  <c r="R20" i="39" s="1"/>
  <c r="M20" i="39"/>
  <c r="O20" i="39" s="1"/>
  <c r="J20" i="39"/>
  <c r="L20" i="39" s="1"/>
  <c r="G20" i="39"/>
  <c r="I20" i="39" s="1"/>
  <c r="D20" i="39"/>
  <c r="F20" i="39" s="1"/>
  <c r="B20" i="39"/>
  <c r="C20" i="39" s="1"/>
  <c r="V19" i="39"/>
  <c r="X19" i="39" s="1"/>
  <c r="S19" i="39"/>
  <c r="U19" i="39" s="1"/>
  <c r="P19" i="39"/>
  <c r="R19" i="39" s="1"/>
  <c r="M19" i="39"/>
  <c r="O19" i="39" s="1"/>
  <c r="J19" i="39"/>
  <c r="L19" i="39" s="1"/>
  <c r="G19" i="39"/>
  <c r="I19" i="39" s="1"/>
  <c r="D19" i="39"/>
  <c r="F19" i="39" s="1"/>
  <c r="B19" i="39"/>
  <c r="C19" i="39" s="1"/>
  <c r="V18" i="39"/>
  <c r="X18" i="39" s="1"/>
  <c r="S18" i="39"/>
  <c r="U18" i="39" s="1"/>
  <c r="P18" i="39"/>
  <c r="R18" i="39" s="1"/>
  <c r="M18" i="39"/>
  <c r="O18" i="39" s="1"/>
  <c r="J18" i="39"/>
  <c r="L18" i="39" s="1"/>
  <c r="G18" i="39"/>
  <c r="I18" i="39" s="1"/>
  <c r="D18" i="39"/>
  <c r="F18" i="39" s="1"/>
  <c r="B18" i="39"/>
  <c r="C18" i="39" s="1"/>
  <c r="V16" i="39"/>
  <c r="X16" i="39" s="1"/>
  <c r="S16" i="39"/>
  <c r="U16" i="39" s="1"/>
  <c r="P16" i="39"/>
  <c r="R16" i="39" s="1"/>
  <c r="M16" i="39"/>
  <c r="O16" i="39" s="1"/>
  <c r="J16" i="39"/>
  <c r="L16" i="39" s="1"/>
  <c r="G16" i="39"/>
  <c r="I16" i="39" s="1"/>
  <c r="D16" i="39"/>
  <c r="F16" i="39" s="1"/>
  <c r="B16" i="39"/>
  <c r="C16" i="39" s="1"/>
  <c r="V15" i="39"/>
  <c r="X15" i="39" s="1"/>
  <c r="S15" i="39"/>
  <c r="U15" i="39" s="1"/>
  <c r="P15" i="39"/>
  <c r="R15" i="39" s="1"/>
  <c r="M15" i="39"/>
  <c r="O15" i="39" s="1"/>
  <c r="J15" i="39"/>
  <c r="L15" i="39" s="1"/>
  <c r="G15" i="39"/>
  <c r="I15" i="39" s="1"/>
  <c r="D15" i="39"/>
  <c r="F15" i="39" s="1"/>
  <c r="B15" i="39"/>
  <c r="C15" i="39" s="1"/>
  <c r="V14" i="39"/>
  <c r="X14" i="39" s="1"/>
  <c r="S14" i="39"/>
  <c r="U14" i="39" s="1"/>
  <c r="P14" i="39"/>
  <c r="R14" i="39" s="1"/>
  <c r="M14" i="39"/>
  <c r="O14" i="39" s="1"/>
  <c r="J14" i="39"/>
  <c r="L14" i="39" s="1"/>
  <c r="G14" i="39"/>
  <c r="I14" i="39" s="1"/>
  <c r="D14" i="39"/>
  <c r="F14" i="39" s="1"/>
  <c r="B14" i="39"/>
  <c r="C14" i="39" s="1"/>
  <c r="V13" i="39"/>
  <c r="X13" i="39" s="1"/>
  <c r="S13" i="39"/>
  <c r="U13" i="39" s="1"/>
  <c r="P13" i="39"/>
  <c r="R13" i="39" s="1"/>
  <c r="M13" i="39"/>
  <c r="O13" i="39" s="1"/>
  <c r="J13" i="39"/>
  <c r="L13" i="39" s="1"/>
  <c r="G13" i="39"/>
  <c r="I13" i="39" s="1"/>
  <c r="D13" i="39"/>
  <c r="F13" i="39" s="1"/>
  <c r="B13" i="39"/>
  <c r="C13" i="39" s="1"/>
  <c r="V12" i="39"/>
  <c r="X12" i="39" s="1"/>
  <c r="S12" i="39"/>
  <c r="U12" i="39" s="1"/>
  <c r="P12" i="39"/>
  <c r="R12" i="39" s="1"/>
  <c r="M12" i="39"/>
  <c r="O12" i="39" s="1"/>
  <c r="J12" i="39"/>
  <c r="L12" i="39" s="1"/>
  <c r="G12" i="39"/>
  <c r="I12" i="39" s="1"/>
  <c r="D12" i="39"/>
  <c r="F12" i="39" s="1"/>
  <c r="B12" i="39"/>
  <c r="C12" i="39" s="1"/>
  <c r="V11" i="39"/>
  <c r="X11" i="39" s="1"/>
  <c r="S11" i="39"/>
  <c r="U11" i="39" s="1"/>
  <c r="P11" i="39"/>
  <c r="R11" i="39" s="1"/>
  <c r="M11" i="39"/>
  <c r="O11" i="39" s="1"/>
  <c r="J11" i="39"/>
  <c r="L11" i="39" s="1"/>
  <c r="G11" i="39"/>
  <c r="I11" i="39" s="1"/>
  <c r="D11" i="39"/>
  <c r="F11" i="39" s="1"/>
  <c r="B11" i="39"/>
  <c r="C11" i="39" s="1"/>
  <c r="V10" i="39"/>
  <c r="X10" i="39" s="1"/>
  <c r="S10" i="39"/>
  <c r="U10" i="39" s="1"/>
  <c r="P10" i="39"/>
  <c r="R10" i="39" s="1"/>
  <c r="M10" i="39"/>
  <c r="O10" i="39" s="1"/>
  <c r="J10" i="39"/>
  <c r="L10" i="39" s="1"/>
  <c r="G10" i="39"/>
  <c r="I10" i="39" s="1"/>
  <c r="D10" i="39"/>
  <c r="F10" i="39" s="1"/>
  <c r="B10" i="39"/>
  <c r="C10" i="39" s="1"/>
  <c r="V9" i="39"/>
  <c r="X9" i="39" s="1"/>
  <c r="S9" i="39"/>
  <c r="U9" i="39" s="1"/>
  <c r="P9" i="39"/>
  <c r="R9" i="39" s="1"/>
  <c r="M9" i="39"/>
  <c r="O9" i="39" s="1"/>
  <c r="J9" i="39"/>
  <c r="L9" i="39" s="1"/>
  <c r="G9" i="39"/>
  <c r="I9" i="39" s="1"/>
  <c r="D9" i="39"/>
  <c r="F9" i="39" s="1"/>
  <c r="B9" i="39"/>
  <c r="C9" i="39" s="1"/>
  <c r="V8" i="39"/>
  <c r="X8" i="39" s="1"/>
  <c r="S8" i="39"/>
  <c r="U8" i="39" s="1"/>
  <c r="P8" i="39"/>
  <c r="R8" i="39" s="1"/>
  <c r="M8" i="39"/>
  <c r="O8" i="39" s="1"/>
  <c r="J8" i="39"/>
  <c r="L8" i="39" s="1"/>
  <c r="G8" i="39"/>
  <c r="I8" i="39" s="1"/>
  <c r="D8" i="39"/>
  <c r="F8" i="39" s="1"/>
  <c r="B8" i="39"/>
  <c r="C8" i="39" s="1"/>
  <c r="V6" i="39"/>
  <c r="X6" i="39" s="1"/>
  <c r="S6" i="39"/>
  <c r="U6" i="39" s="1"/>
  <c r="P6" i="39"/>
  <c r="R6" i="39" s="1"/>
  <c r="M6" i="39"/>
  <c r="O6" i="39" s="1"/>
  <c r="J6" i="39"/>
  <c r="L6" i="39" s="1"/>
  <c r="G6" i="39"/>
  <c r="I6" i="39" s="1"/>
  <c r="D6" i="39"/>
  <c r="F6" i="39" s="1"/>
  <c r="B6" i="39"/>
  <c r="C6" i="39" s="1"/>
  <c r="N21" i="39" l="1"/>
  <c r="T20" i="39"/>
  <c r="H18" i="39"/>
  <c r="H15" i="39"/>
  <c r="T11" i="39"/>
  <c r="H9" i="39" l="1"/>
  <c r="H8" i="39"/>
  <c r="T8" i="39"/>
  <c r="W11" i="39"/>
  <c r="Q8" i="39"/>
  <c r="N11" i="39"/>
  <c r="E12" i="39"/>
  <c r="N12" i="39"/>
  <c r="K15" i="39"/>
  <c r="T15" i="39"/>
  <c r="K9" i="39"/>
  <c r="T9" i="39"/>
  <c r="T10" i="39"/>
  <c r="H11" i="39"/>
  <c r="H12" i="39"/>
  <c r="Q12" i="39"/>
  <c r="E14" i="39"/>
  <c r="N14" i="39"/>
  <c r="N15" i="39"/>
  <c r="W15" i="39"/>
  <c r="K18" i="39"/>
  <c r="T18" i="39"/>
  <c r="T19" i="39"/>
  <c r="H20" i="39"/>
  <c r="H21" i="39"/>
  <c r="Q21" i="39"/>
  <c r="E24" i="39"/>
  <c r="N24" i="39"/>
  <c r="E8" i="39"/>
  <c r="N8" i="39"/>
  <c r="N9" i="39"/>
  <c r="W9" i="39"/>
  <c r="K11" i="39"/>
  <c r="T12" i="39"/>
  <c r="H13" i="39"/>
  <c r="H14" i="39"/>
  <c r="Q14" i="39"/>
  <c r="E16" i="39"/>
  <c r="N16" i="39"/>
  <c r="N18" i="39"/>
  <c r="W18" i="39"/>
  <c r="K20" i="39"/>
  <c r="T21" i="39"/>
  <c r="H22" i="39"/>
  <c r="H24" i="39"/>
  <c r="Q24" i="39"/>
  <c r="E10" i="39"/>
  <c r="N10" i="39"/>
  <c r="K13" i="39"/>
  <c r="T13" i="39"/>
  <c r="T14" i="39"/>
  <c r="H16" i="39"/>
  <c r="Q16" i="39"/>
  <c r="E19" i="39"/>
  <c r="N19" i="39"/>
  <c r="N20" i="39"/>
  <c r="W20" i="39"/>
  <c r="K22" i="39"/>
  <c r="T22" i="39"/>
  <c r="T24" i="39"/>
  <c r="H10" i="39"/>
  <c r="Q10" i="39"/>
  <c r="N13" i="39"/>
  <c r="W13" i="39"/>
  <c r="T16" i="39"/>
  <c r="H19" i="39"/>
  <c r="Q19" i="39"/>
  <c r="E21" i="39"/>
  <c r="N22" i="39"/>
  <c r="W22" i="39"/>
  <c r="Q11" i="39"/>
  <c r="K8" i="39"/>
  <c r="W8" i="39"/>
  <c r="E9" i="39"/>
  <c r="Q9" i="39"/>
  <c r="K10" i="39"/>
  <c r="W10" i="39"/>
  <c r="E11" i="39"/>
  <c r="K12" i="39"/>
  <c r="W12" i="39"/>
  <c r="E13" i="39"/>
  <c r="Q13" i="39"/>
  <c r="K14" i="39"/>
  <c r="W14" i="39"/>
  <c r="E15" i="39"/>
  <c r="Q15" i="39"/>
  <c r="K16" i="39"/>
  <c r="W16" i="39"/>
  <c r="E18" i="39"/>
  <c r="Q18" i="39"/>
  <c r="K19" i="39"/>
  <c r="W19" i="39"/>
  <c r="E20" i="39"/>
  <c r="Q20" i="39"/>
  <c r="K21" i="39"/>
  <c r="W21" i="39"/>
  <c r="E22" i="39"/>
  <c r="Q22" i="39"/>
  <c r="K24" i="39"/>
  <c r="W24" i="39"/>
  <c r="C19" i="88" l="1"/>
  <c r="B19" i="88"/>
  <c r="C17" i="88"/>
  <c r="B18" i="88"/>
  <c r="B17" i="88"/>
  <c r="C14" i="88"/>
  <c r="B14" i="88"/>
  <c r="C13" i="88"/>
  <c r="B13" i="88"/>
  <c r="B12" i="88"/>
  <c r="C11" i="88"/>
  <c r="B11" i="88"/>
  <c r="O4" i="39" l="1"/>
  <c r="C5" i="39"/>
  <c r="J5" i="39"/>
  <c r="S5" i="39"/>
  <c r="X4" i="39"/>
  <c r="L4" i="39"/>
  <c r="P5" i="39"/>
  <c r="B5" i="39"/>
  <c r="I4" i="39"/>
  <c r="V5" i="39"/>
  <c r="G5" i="39"/>
  <c r="U4" i="39"/>
  <c r="F4" i="39"/>
  <c r="M5" i="39"/>
  <c r="D5" i="39"/>
  <c r="R4" i="39"/>
  <c r="C4" i="39"/>
  <c r="X5" i="39"/>
  <c r="R5" i="39"/>
  <c r="L5" i="39"/>
  <c r="F5" i="39"/>
  <c r="I5" i="39"/>
  <c r="O5" i="39"/>
  <c r="U5" i="39"/>
  <c r="W6" i="39" l="1"/>
  <c r="E6" i="39"/>
  <c r="T6" i="39"/>
  <c r="K6" i="39"/>
  <c r="Q6" i="39"/>
  <c r="H6" i="39"/>
  <c r="N6" i="39"/>
</calcChain>
</file>

<file path=xl/sharedStrings.xml><?xml version="1.0" encoding="utf-8"?>
<sst xmlns="http://schemas.openxmlformats.org/spreadsheetml/2006/main" count="2188" uniqueCount="649">
  <si>
    <t>Skupaj</t>
  </si>
  <si>
    <t>Vir: Statistični urad RS</t>
  </si>
  <si>
    <t>A Kmetijstvo in lov, gozdarstvo, ribištvo</t>
  </si>
  <si>
    <t>B Rudarstvo</t>
  </si>
  <si>
    <t>C Predelovalne dejavnosti</t>
  </si>
  <si>
    <t>D Oskrba z el. energijo, plinom in paro</t>
  </si>
  <si>
    <t>E Oskr. z vodo; rav. z odpl., odp.; san. okolja</t>
  </si>
  <si>
    <t>F Gradbeništvo</t>
  </si>
  <si>
    <t>G Trgovina; vzdrž. in popravila mot. vozil</t>
  </si>
  <si>
    <t>H Promet in skladiščenje</t>
  </si>
  <si>
    <t>I Gostinstvo</t>
  </si>
  <si>
    <t>J Informacijske in komunikacijske dej.</t>
  </si>
  <si>
    <t>K Finančne in zavarovalniške dej.</t>
  </si>
  <si>
    <t>L Poslovanje z nepremičninami</t>
  </si>
  <si>
    <t>M Strokovne, znanstvene in tehnične dej.</t>
  </si>
  <si>
    <t>N Druge raznovrstne poslovne dej.</t>
  </si>
  <si>
    <t>O Javna uprava in obramba; obv. soc. varnost</t>
  </si>
  <si>
    <t>P Izobraževanje</t>
  </si>
  <si>
    <t>Q Zdravstvo in socialno varstvo</t>
  </si>
  <si>
    <t>S Druge dejavnosti</t>
  </si>
  <si>
    <t>T Gospod. z zap. hiš. os.; prz. za last. rabo</t>
  </si>
  <si>
    <t>Slovenija</t>
  </si>
  <si>
    <t>Celje</t>
  </si>
  <si>
    <t>Koper</t>
  </si>
  <si>
    <t>Kranj</t>
  </si>
  <si>
    <t>Ljubljana</t>
  </si>
  <si>
    <t>Maribor</t>
  </si>
  <si>
    <t>Murska Sobota</t>
  </si>
  <si>
    <t>Nova Gorica</t>
  </si>
  <si>
    <t>Novo mesto</t>
  </si>
  <si>
    <t>Ptuj</t>
  </si>
  <si>
    <t>Sevnica</t>
  </si>
  <si>
    <t>Trbovlje</t>
  </si>
  <si>
    <t>Velenje</t>
  </si>
  <si>
    <t>Vzhodna Slovenija</t>
  </si>
  <si>
    <t>Pomurska</t>
  </si>
  <si>
    <t>Podravska</t>
  </si>
  <si>
    <t>Koroška</t>
  </si>
  <si>
    <t>Savinjska</t>
  </si>
  <si>
    <t>Zasavska</t>
  </si>
  <si>
    <t>Jugovzhodna Slovenija</t>
  </si>
  <si>
    <t>Zahodna Slovenija</t>
  </si>
  <si>
    <t>Osrednjeslovenska</t>
  </si>
  <si>
    <t>Gorenjska</t>
  </si>
  <si>
    <t>Goriška</t>
  </si>
  <si>
    <t>Obalno-kraška</t>
  </si>
  <si>
    <t xml:space="preserve">iztek zaposlitve  </t>
  </si>
  <si>
    <t>za določen čas</t>
  </si>
  <si>
    <t xml:space="preserve">iskalec prve </t>
  </si>
  <si>
    <t>zaposlitve</t>
  </si>
  <si>
    <t>stečaj</t>
  </si>
  <si>
    <t>Odjavljeni skupaj</t>
  </si>
  <si>
    <t>zaposlitev oz.</t>
  </si>
  <si>
    <t>samozaposlitev</t>
  </si>
  <si>
    <t xml:space="preserve">prehod v </t>
  </si>
  <si>
    <t>neaktivnost</t>
  </si>
  <si>
    <t xml:space="preserve">kršitev </t>
  </si>
  <si>
    <t>obveznosti</t>
  </si>
  <si>
    <t>skupaj</t>
  </si>
  <si>
    <t>regija</t>
  </si>
  <si>
    <t>služba</t>
  </si>
  <si>
    <t>Dejavnost</t>
  </si>
  <si>
    <t>Indeks</t>
  </si>
  <si>
    <t>Območna služba</t>
  </si>
  <si>
    <t>Občina izven RS</t>
  </si>
  <si>
    <t xml:space="preserve">Kohezijska/statistična </t>
  </si>
  <si>
    <t xml:space="preserve">Območna  </t>
  </si>
  <si>
    <t>Odjavljeni</t>
  </si>
  <si>
    <t>drugi</t>
  </si>
  <si>
    <t>razlogi</t>
  </si>
  <si>
    <t xml:space="preserve">drugi </t>
  </si>
  <si>
    <t>Vsi</t>
  </si>
  <si>
    <t>%</t>
  </si>
  <si>
    <t>ženske</t>
  </si>
  <si>
    <t>15-29 let</t>
  </si>
  <si>
    <t>50 let ali več</t>
  </si>
  <si>
    <t>brezposelni</t>
  </si>
  <si>
    <t>dolgotrajno</t>
  </si>
  <si>
    <t>prve zaposlitve</t>
  </si>
  <si>
    <t>iskalci</t>
  </si>
  <si>
    <t>invalidi</t>
  </si>
  <si>
    <t>Območna</t>
  </si>
  <si>
    <t>15-24 let</t>
  </si>
  <si>
    <t>25-29 let</t>
  </si>
  <si>
    <t>30-39 let</t>
  </si>
  <si>
    <t>40-49 let</t>
  </si>
  <si>
    <t>55-59 let</t>
  </si>
  <si>
    <t>60 let ali več</t>
  </si>
  <si>
    <t>Kohezijska/statistična</t>
  </si>
  <si>
    <t>1+2</t>
  </si>
  <si>
    <t>OŠ ali manj</t>
  </si>
  <si>
    <t xml:space="preserve">3+4 - nižje, </t>
  </si>
  <si>
    <t>5 - srednje tehniško,</t>
  </si>
  <si>
    <t>strokovno, splošno izobr.</t>
  </si>
  <si>
    <t xml:space="preserve">7 - visokošolsko izobr. </t>
  </si>
  <si>
    <t>druge stopnje</t>
  </si>
  <si>
    <t>8 - visokošolsko izobr.</t>
  </si>
  <si>
    <t>6 - visokošolsko izobr.</t>
  </si>
  <si>
    <t>prve stopnje</t>
  </si>
  <si>
    <t>do 2 meseca</t>
  </si>
  <si>
    <t>3 do 5 mesecev</t>
  </si>
  <si>
    <t>6 do 11 mesecev</t>
  </si>
  <si>
    <t>12 do 23 mesecev</t>
  </si>
  <si>
    <t>24 ali več mesecev</t>
  </si>
  <si>
    <t xml:space="preserve">Delež prejemnikov DN v </t>
  </si>
  <si>
    <t>brezposelnosti, v %</t>
  </si>
  <si>
    <t>invalidov</t>
  </si>
  <si>
    <t>Obravnavani</t>
  </si>
  <si>
    <t>komisiji</t>
  </si>
  <si>
    <t>Ocena zaposljivosti (izdane odločbe)</t>
  </si>
  <si>
    <t xml:space="preserve">na  </t>
  </si>
  <si>
    <t>zaposlitveno</t>
  </si>
  <si>
    <t>zaposljivi v</t>
  </si>
  <si>
    <t>podp. dej.</t>
  </si>
  <si>
    <t>zaščitni zap.</t>
  </si>
  <si>
    <t>nezaposljivi</t>
  </si>
  <si>
    <t>vsi</t>
  </si>
  <si>
    <t>zaposlitvi</t>
  </si>
  <si>
    <t>v zaščitni</t>
  </si>
  <si>
    <t>v podporni</t>
  </si>
  <si>
    <t>Zaposleni invalidi</t>
  </si>
  <si>
    <t>Osebno delovno dovoljenje</t>
  </si>
  <si>
    <t>Dovoljenje za zaposlitev</t>
  </si>
  <si>
    <t>Dovoljenje za delo</t>
  </si>
  <si>
    <t>dovoljenja</t>
  </si>
  <si>
    <t>Vrsta delovnega</t>
  </si>
  <si>
    <t>novo delovno dovoljenje</t>
  </si>
  <si>
    <t>brez kontrole trga dela</t>
  </si>
  <si>
    <t>napoteni delavci</t>
  </si>
  <si>
    <t>poslovodni delavci</t>
  </si>
  <si>
    <t>sezonsko delo</t>
  </si>
  <si>
    <t>Izvajanje storitev brez del. dovoljenja</t>
  </si>
  <si>
    <t>Izdana delovna dovoljenja</t>
  </si>
  <si>
    <t>Veljavna delovna dovoljenja</t>
  </si>
  <si>
    <t>Veljavna</t>
  </si>
  <si>
    <t>delovna dovoljenja</t>
  </si>
  <si>
    <t>Država</t>
  </si>
  <si>
    <t>Države z območja nekdanje Jugoslavije</t>
  </si>
  <si>
    <t>Bosna in Hercegovina</t>
  </si>
  <si>
    <t>Hrvaška</t>
  </si>
  <si>
    <t>Srbija</t>
  </si>
  <si>
    <t>Kosovo</t>
  </si>
  <si>
    <t>Druge države</t>
  </si>
  <si>
    <t>Delovno aktivni, skupaj</t>
  </si>
  <si>
    <t>srednje poklicno izobr.</t>
  </si>
  <si>
    <t>Prejemniki,</t>
  </si>
  <si>
    <t>nazaj na kazalo</t>
  </si>
  <si>
    <t>Tabela 1: Delovno aktivno prebivalstvo po področjih dejavnosti, Slovenija</t>
  </si>
  <si>
    <t>Tabela 2:</t>
  </si>
  <si>
    <t>50-54 let</t>
  </si>
  <si>
    <t>Tabela 13: Prejemniki denarnega nadomestila, območne službe</t>
  </si>
  <si>
    <t>Tabela 12sr: Registrirane brezposelne osebe po trajanju brezposelnosti, statistične regije</t>
  </si>
  <si>
    <t>Pregledi za Slovenijo</t>
  </si>
  <si>
    <t>Tabela 1:</t>
  </si>
  <si>
    <t>Delovno aktivno prebivalstvo po področjih dejavnosti</t>
  </si>
  <si>
    <t>Stopnja registirane brezposelnosti</t>
  </si>
  <si>
    <t>Tabela 3:</t>
  </si>
  <si>
    <t>Novoprijavljene brezposelne osebe</t>
  </si>
  <si>
    <t>Tabela 5:</t>
  </si>
  <si>
    <t>Novoprijavljene brezposelne osebe po razlogih prijave</t>
  </si>
  <si>
    <t>Tabela 6:</t>
  </si>
  <si>
    <t>Odjavljene brezposelne osebe</t>
  </si>
  <si>
    <t>Tabela 7:</t>
  </si>
  <si>
    <t>Odjavljene brezposelne osebe po razlogih odjave</t>
  </si>
  <si>
    <t>Tabela 8:</t>
  </si>
  <si>
    <t>Kategorije registriranih brezposelnih oseb</t>
  </si>
  <si>
    <t>Tabela 9:</t>
  </si>
  <si>
    <t>Registrirane brezposelne osebe po starosti</t>
  </si>
  <si>
    <t>Tabela 10:</t>
  </si>
  <si>
    <t>Registrirane brezposelne osebe po ravni izobrazbe</t>
  </si>
  <si>
    <t>Registrirane brezposelne osebe po trajanju brezposelnosti</t>
  </si>
  <si>
    <t>Prejemniki denarnega nadomestila</t>
  </si>
  <si>
    <t>Tabela 4sr:</t>
  </si>
  <si>
    <t>Tabela 12: Registrirane brezposelne osebe po trajanju brezposelnosti, območne službe</t>
  </si>
  <si>
    <t>Tabela 11sr: Registrirane brezposelne osebe po ravni izobrazbe, statistične regije</t>
  </si>
  <si>
    <t>tretje stopnje (mag., dr.)</t>
  </si>
  <si>
    <t>Tabela 11: Registrirane brezposelne osebe po ravni izobrazbe, območne službe</t>
  </si>
  <si>
    <t>Tabela 10sr: Registrirane brezposelne osebe po starosti, statistične regije</t>
  </si>
  <si>
    <t>Tabela 10: Registrirane brezposelne osebe po starosti, območne službe</t>
  </si>
  <si>
    <t>Tabela 9sr: Kategorije registriranih brezposelnih oseb, statistične regije</t>
  </si>
  <si>
    <t>Tabela 9: Kategorije registriranih brezposelnih oseb, območne službe</t>
  </si>
  <si>
    <t>Tabela 8sr: Odjavljene brezposelne osebe po razlogih odjave, statistične regije</t>
  </si>
  <si>
    <t>Tabela 8: Odjavljene brezposelne osebe po razlogih odjave, območne službe</t>
  </si>
  <si>
    <t>Tabela 7: Odjavljene brezposelne osebe, območne službe</t>
  </si>
  <si>
    <t>Tabela 6sr: Novoprijavljene brezposelne osebe po razlogih prijave, statistične regije</t>
  </si>
  <si>
    <t>Tabela 6: Novoprijavljene brezposelne osebe po razlogih prijave, območne službe</t>
  </si>
  <si>
    <t>Tabela 5sr: Novoprijavljene brezposelne osebe, statistične regije</t>
  </si>
  <si>
    <t>Tabela 5: Novoprijavljene brezposelne osebe, območne službe</t>
  </si>
  <si>
    <t>Tabela 4: Registrirane brezposelne osebe, območne službe</t>
  </si>
  <si>
    <t>Razlika</t>
  </si>
  <si>
    <t>Tabela 4sr: Registrirane brezposelne osebe, statistične regije</t>
  </si>
  <si>
    <t>Registrirane brezposelne osebe</t>
  </si>
  <si>
    <t>Tabela 4:</t>
  </si>
  <si>
    <t>Tabela 11:</t>
  </si>
  <si>
    <t>Tabela 12:</t>
  </si>
  <si>
    <t>Tabela 13:</t>
  </si>
  <si>
    <t>Državljanstvo</t>
  </si>
  <si>
    <t>Reg. brezp.</t>
  </si>
  <si>
    <t>3+4+5</t>
  </si>
  <si>
    <t>6+7+8</t>
  </si>
  <si>
    <t>Statistična regija/</t>
  </si>
  <si>
    <t>osebe,</t>
  </si>
  <si>
    <t>stari</t>
  </si>
  <si>
    <t>stari 50</t>
  </si>
  <si>
    <t>OŠ ali</t>
  </si>
  <si>
    <t>srednješol.</t>
  </si>
  <si>
    <t>višje-, visoko-</t>
  </si>
  <si>
    <t>občina</t>
  </si>
  <si>
    <t>let ali več</t>
  </si>
  <si>
    <t>manj</t>
  </si>
  <si>
    <t>izobrazba</t>
  </si>
  <si>
    <t>šol. izobr.</t>
  </si>
  <si>
    <t>Apače</t>
  </si>
  <si>
    <t>Beltinci</t>
  </si>
  <si>
    <t>Cankova</t>
  </si>
  <si>
    <t>Črenšovci</t>
  </si>
  <si>
    <t>Dobrovnik</t>
  </si>
  <si>
    <t>Gornja Radgona</t>
  </si>
  <si>
    <t>Gornji Petrovci</t>
  </si>
  <si>
    <t>Grad</t>
  </si>
  <si>
    <t>Hodoš</t>
  </si>
  <si>
    <t>Kobilje</t>
  </si>
  <si>
    <t>Izvajanje Zakona o zaposlitveni rehabilitaciji in zaposlovanju invalidov</t>
  </si>
  <si>
    <t>Tabela 15:</t>
  </si>
  <si>
    <t>Tabela 18:</t>
  </si>
  <si>
    <t>Tabela 19:</t>
  </si>
  <si>
    <t>Tabela 20:</t>
  </si>
  <si>
    <t>Delovna dovoljenja po vrstah</t>
  </si>
  <si>
    <t>Tabela 21:</t>
  </si>
  <si>
    <t>Tabela 22:</t>
  </si>
  <si>
    <t>Delovna dovoljenja po državljanstvu</t>
  </si>
  <si>
    <t>Delovna dovoljenja po področjih dejavnosti</t>
  </si>
  <si>
    <t>Tabela 23:</t>
  </si>
  <si>
    <t>Državljani EU, ki so se zaposlili v Sloveniji</t>
  </si>
  <si>
    <t>Pregledi za kohezijski in statistične regije ter občine</t>
  </si>
  <si>
    <t>Tabela 24:</t>
  </si>
  <si>
    <t>Tabela 13sr:</t>
  </si>
  <si>
    <t>Tabela 5sr:</t>
  </si>
  <si>
    <t>Tabela 6sr:</t>
  </si>
  <si>
    <t>Tabela 7sr:</t>
  </si>
  <si>
    <t>Tabela 8sr:</t>
  </si>
  <si>
    <t>Tabela 9sr:</t>
  </si>
  <si>
    <t>Tabela 10sr:</t>
  </si>
  <si>
    <t>Tabela 11sr:</t>
  </si>
  <si>
    <t>Tabela 12sr:</t>
  </si>
  <si>
    <t>Število in struktura registrirane brezposelnosti, občine</t>
  </si>
  <si>
    <t>SKUPAJ</t>
  </si>
  <si>
    <t xml:space="preserve">vključeni v </t>
  </si>
  <si>
    <t>Novo</t>
  </si>
  <si>
    <t>CE</t>
  </si>
  <si>
    <t>KP</t>
  </si>
  <si>
    <t>KR</t>
  </si>
  <si>
    <t>LJ</t>
  </si>
  <si>
    <t>MB</t>
  </si>
  <si>
    <t>MS</t>
  </si>
  <si>
    <t>NG</t>
  </si>
  <si>
    <t>NM</t>
  </si>
  <si>
    <t>PT</t>
  </si>
  <si>
    <t>SE</t>
  </si>
  <si>
    <t>TR</t>
  </si>
  <si>
    <t>VE</t>
  </si>
  <si>
    <t>-</t>
  </si>
  <si>
    <t>UKREP/AKTIVNOST/PODAKTIVNOST</t>
  </si>
  <si>
    <t>Območne službe</t>
  </si>
  <si>
    <t>SKUPAJ APZ</t>
  </si>
  <si>
    <t>UKREP 1: USPOSABLJANJE IN IZOBRAŽEVANJE</t>
  </si>
  <si>
    <t>UKREP 3: SPODBUDE ZA ZAPOSLITEV</t>
  </si>
  <si>
    <t>UKREP 4: KREIRANJE NOVIH DELOVNIH MEST</t>
  </si>
  <si>
    <t>4.1.1.1. Javna dela</t>
  </si>
  <si>
    <t>dovoljenje za delo</t>
  </si>
  <si>
    <t>dovoljenje za zaposlitev</t>
  </si>
  <si>
    <t>izvajanje storitev brez del. dov.</t>
  </si>
  <si>
    <t>Delovna dovoljenja po OS sedeža delodajalca</t>
  </si>
  <si>
    <t>Laško</t>
  </si>
  <si>
    <t>Slovenske Konjice</t>
  </si>
  <si>
    <t>Šentjur</t>
  </si>
  <si>
    <t>Šmarje pri Jelšah</t>
  </si>
  <si>
    <t>Žalec</t>
  </si>
  <si>
    <t>Ilirska Bistrica</t>
  </si>
  <si>
    <t>Izola</t>
  </si>
  <si>
    <t>Piran</t>
  </si>
  <si>
    <t>Postojna</t>
  </si>
  <si>
    <t>Sežana</t>
  </si>
  <si>
    <t>Jesenice</t>
  </si>
  <si>
    <t>Radovljica</t>
  </si>
  <si>
    <t>Tržič</t>
  </si>
  <si>
    <t>Cerknica</t>
  </si>
  <si>
    <t>Domžale</t>
  </si>
  <si>
    <t>Grosuplje</t>
  </si>
  <si>
    <t>Kamnik</t>
  </si>
  <si>
    <t>Kočevje</t>
  </si>
  <si>
    <t>Logatec</t>
  </si>
  <si>
    <t>Ribnica</t>
  </si>
  <si>
    <t>Vrhnika</t>
  </si>
  <si>
    <t>Lenart</t>
  </si>
  <si>
    <t>Pesnica</t>
  </si>
  <si>
    <t>Ruše</t>
  </si>
  <si>
    <t>Slovenska Bistrica</t>
  </si>
  <si>
    <t>Lendava</t>
  </si>
  <si>
    <t>Ljutomer</t>
  </si>
  <si>
    <t>Ajdovščina</t>
  </si>
  <si>
    <t>Idrija</t>
  </si>
  <si>
    <t>Tolmin</t>
  </si>
  <si>
    <t>Črnomelj</t>
  </si>
  <si>
    <t>Metlika</t>
  </si>
  <si>
    <t>Ormož</t>
  </si>
  <si>
    <t>Brežice</t>
  </si>
  <si>
    <t>Krško</t>
  </si>
  <si>
    <t>Hrastnik</t>
  </si>
  <si>
    <t>Litija</t>
  </si>
  <si>
    <t>Dravograd</t>
  </si>
  <si>
    <t>Mozirje</t>
  </si>
  <si>
    <t>Radlje ob Dravi</t>
  </si>
  <si>
    <t>Ravne na Koroškem</t>
  </si>
  <si>
    <t>Slovenj Gradec</t>
  </si>
  <si>
    <t>Dolenske toplice</t>
  </si>
  <si>
    <t>Kostel</t>
  </si>
  <si>
    <t>Loški potok</t>
  </si>
  <si>
    <t>Mirna</t>
  </si>
  <si>
    <t>Mirna peč</t>
  </si>
  <si>
    <t>Mokronog-Trebelno</t>
  </si>
  <si>
    <t>Osilnica</t>
  </si>
  <si>
    <t>Semič</t>
  </si>
  <si>
    <t>Sodražica</t>
  </si>
  <si>
    <t>Straža</t>
  </si>
  <si>
    <t>Šentjernej</t>
  </si>
  <si>
    <t>Šentrupert</t>
  </si>
  <si>
    <t>Škocjan</t>
  </si>
  <si>
    <t>Šmarješke toplice</t>
  </si>
  <si>
    <t>Trebne</t>
  </si>
  <si>
    <t>Žužemberk</t>
  </si>
  <si>
    <t>Črna na Koroškem</t>
  </si>
  <si>
    <t>Mežica</t>
  </si>
  <si>
    <t>Mislinja</t>
  </si>
  <si>
    <t>Muta</t>
  </si>
  <si>
    <t>Podvelka</t>
  </si>
  <si>
    <t>Prevalje</t>
  </si>
  <si>
    <t>Ribnica na Pohorju</t>
  </si>
  <si>
    <t>Vuzenica</t>
  </si>
  <si>
    <t>Bloke</t>
  </si>
  <si>
    <t>Loška dolina</t>
  </si>
  <si>
    <t>Pivka</t>
  </si>
  <si>
    <t>Benedikt</t>
  </si>
  <si>
    <t>Cerkvenjak</t>
  </si>
  <si>
    <t>Cirkulane</t>
  </si>
  <si>
    <t>Destrnik</t>
  </si>
  <si>
    <t>Dornava</t>
  </si>
  <si>
    <t>Duplek</t>
  </si>
  <si>
    <t>Gorišnica</t>
  </si>
  <si>
    <t>Hajdina</t>
  </si>
  <si>
    <t>Hoče-Slivnica</t>
  </si>
  <si>
    <t>Juršinci</t>
  </si>
  <si>
    <t>Kidričevo</t>
  </si>
  <si>
    <t>Kungota</t>
  </si>
  <si>
    <t>Lovrenc na Pohorju</t>
  </si>
  <si>
    <t>Majšperk</t>
  </si>
  <si>
    <t>Makole</t>
  </si>
  <si>
    <t>Markovci</t>
  </si>
  <si>
    <t>Miklavž na Dravskem polju</t>
  </si>
  <si>
    <t>Oplotnica</t>
  </si>
  <si>
    <t>Podlehnik</t>
  </si>
  <si>
    <t>Poljčane</t>
  </si>
  <si>
    <t>Rače-Fram</t>
  </si>
  <si>
    <t>Selnica ob Dravi</t>
  </si>
  <si>
    <t>Središče ob Dravi</t>
  </si>
  <si>
    <t>Starše</t>
  </si>
  <si>
    <t>Sveta Ana</t>
  </si>
  <si>
    <t>Sveta Trojica v Slovenskih Goricah</t>
  </si>
  <si>
    <t>Sveti Andraž v Slovenskih Goricah</t>
  </si>
  <si>
    <t>Sveti Jurij v Slovenskih Goricah</t>
  </si>
  <si>
    <t>Sveti tomaž</t>
  </si>
  <si>
    <t>Šentilj</t>
  </si>
  <si>
    <t>Trnovska vas</t>
  </si>
  <si>
    <t>Videm</t>
  </si>
  <si>
    <t>Zavrč</t>
  </si>
  <si>
    <t>Žetale</t>
  </si>
  <si>
    <t>Križevci</t>
  </si>
  <si>
    <t>Kuzma</t>
  </si>
  <si>
    <t>Moravske toplice</t>
  </si>
  <si>
    <t>Odranci</t>
  </si>
  <si>
    <t>Puconci</t>
  </si>
  <si>
    <t>Radenci</t>
  </si>
  <si>
    <t>Razkrižje</t>
  </si>
  <si>
    <t>Rogašovci</t>
  </si>
  <si>
    <t>Sveti Jurijob Ščavnici</t>
  </si>
  <si>
    <t>Šalovci</t>
  </si>
  <si>
    <t>Tišina</t>
  </si>
  <si>
    <t>Turnišče</t>
  </si>
  <si>
    <t>Velika Polana</t>
  </si>
  <si>
    <t>Veržej</t>
  </si>
  <si>
    <t>Bistrica ob Sotli</t>
  </si>
  <si>
    <t>Braslovče</t>
  </si>
  <si>
    <t>Dobje</t>
  </si>
  <si>
    <t>Dobrna</t>
  </si>
  <si>
    <t>Gornji grad</t>
  </si>
  <si>
    <t>Kozje</t>
  </si>
  <si>
    <t>Ljubno</t>
  </si>
  <si>
    <t>Luče</t>
  </si>
  <si>
    <t>Nazarje</t>
  </si>
  <si>
    <t>Podčetrtek</t>
  </si>
  <si>
    <t>Polzela</t>
  </si>
  <si>
    <t>Prebold</t>
  </si>
  <si>
    <t>Radeče</t>
  </si>
  <si>
    <t>Rečica ob Savinji</t>
  </si>
  <si>
    <t>Rogaška Slatina</t>
  </si>
  <si>
    <t>Rogatec</t>
  </si>
  <si>
    <t>Solčava</t>
  </si>
  <si>
    <t>Šmartno ob Paki</t>
  </si>
  <si>
    <t>Šoštanj</t>
  </si>
  <si>
    <t>Štore</t>
  </si>
  <si>
    <t>Tabor</t>
  </si>
  <si>
    <t>Vitanje</t>
  </si>
  <si>
    <t>Vojnik</t>
  </si>
  <si>
    <t>Vransko</t>
  </si>
  <si>
    <t>Zreče</t>
  </si>
  <si>
    <t>Kostanjevica na Krki</t>
  </si>
  <si>
    <t>Zagorje ob Savi</t>
  </si>
  <si>
    <t>Bled</t>
  </si>
  <si>
    <t>Bohinj</t>
  </si>
  <si>
    <t>Cerklje na Gorenjskem</t>
  </si>
  <si>
    <t>Gorenja vas-Poljane</t>
  </si>
  <si>
    <t>Gorje</t>
  </si>
  <si>
    <t>Jezersko</t>
  </si>
  <si>
    <t>Kranjska gora</t>
  </si>
  <si>
    <t>Naklo</t>
  </si>
  <si>
    <t>Preddvor</t>
  </si>
  <si>
    <t>Šenčur</t>
  </si>
  <si>
    <t>Škofja loka</t>
  </si>
  <si>
    <t>Železniki</t>
  </si>
  <si>
    <t>Žiri</t>
  </si>
  <si>
    <t>Žirovnica</t>
  </si>
  <si>
    <t>Bovec</t>
  </si>
  <si>
    <t>Brda</t>
  </si>
  <si>
    <t>Cerkno</t>
  </si>
  <si>
    <t>Kanal</t>
  </si>
  <si>
    <t>Kobarid</t>
  </si>
  <si>
    <t>Miren-Kostanjevica</t>
  </si>
  <si>
    <t>Renče-Vogrsko</t>
  </si>
  <si>
    <t>Šempeter-Vrtojba</t>
  </si>
  <si>
    <t>Vipava</t>
  </si>
  <si>
    <t>Divača</t>
  </si>
  <si>
    <t>Hrpelje-Kozina</t>
  </si>
  <si>
    <t>Komen</t>
  </si>
  <si>
    <t>Borovnica</t>
  </si>
  <si>
    <t>Brezovica</t>
  </si>
  <si>
    <t>Dobrepolje</t>
  </si>
  <si>
    <t>Dobrova-Polhov Gradec</t>
  </si>
  <si>
    <t>Dol pri Ljubljani</t>
  </si>
  <si>
    <t>Horjul</t>
  </si>
  <si>
    <t>Ig</t>
  </si>
  <si>
    <t>Ivančna Gorica</t>
  </si>
  <si>
    <t>Komenda</t>
  </si>
  <si>
    <t>Log-Dragomer</t>
  </si>
  <si>
    <t>Lukovica</t>
  </si>
  <si>
    <t>Medvode</t>
  </si>
  <si>
    <t>Mengeš</t>
  </si>
  <si>
    <t>Moravče</t>
  </si>
  <si>
    <t>Škofljica</t>
  </si>
  <si>
    <t>Šmartno pri Litiji</t>
  </si>
  <si>
    <t>Trzin</t>
  </si>
  <si>
    <t>Velike Lašče</t>
  </si>
  <si>
    <t>Vodice</t>
  </si>
  <si>
    <t>Države EU</t>
  </si>
  <si>
    <t>Ostale države</t>
  </si>
  <si>
    <t>Ni podatka o dejavnosti</t>
  </si>
  <si>
    <t>strok., splošno izobr.</t>
  </si>
  <si>
    <t>tretje st. (mag., dr.)</t>
  </si>
  <si>
    <t>Ostalo</t>
  </si>
  <si>
    <t>Posavska</t>
  </si>
  <si>
    <t>Primorsko-notranjska</t>
  </si>
  <si>
    <t>Ankaran</t>
  </si>
  <si>
    <t>1.2.1.1. Programi formalnega izobraževanja</t>
  </si>
  <si>
    <t>Prosta delovna mesta</t>
  </si>
  <si>
    <t>Tabela 3: Prosta delovna mesta, območne službe</t>
  </si>
  <si>
    <t xml:space="preserve">Podatki se nanašajo na zakon o zaposlovanju in delu tujcev (ZZDT-1) in ne vključujejo podatkov o enotnih dovoljenjih </t>
  </si>
  <si>
    <t>za prebivanje in delo po zakonu o zaposlovanju, samozaposlovanju in delu tujcev (ZZSDT).</t>
  </si>
  <si>
    <t>Tabela 17:</t>
  </si>
  <si>
    <t>Tabela 24: Število in struktura registrirane brezposelnosti, občine</t>
  </si>
  <si>
    <t>Tabela 23: Državljani EU, EGP in Švicarske konfederacije, ki so se zaposlili v Sloveniji</t>
  </si>
  <si>
    <t>Tabela 22: Delovna dovoljenja po OS sedeža delodajalca</t>
  </si>
  <si>
    <t>Tabela 21: Delovna dovoljenja po področjih dejavnosti</t>
  </si>
  <si>
    <t>Tabela 20: Delovna dovoljenja po državljanstvu</t>
  </si>
  <si>
    <t>Tabela 19: Delovna dovoljenja po vrstah delovnega dovoljenja</t>
  </si>
  <si>
    <t>U Dejavnost eksteritorialnih org. in teles</t>
  </si>
  <si>
    <t>Število oseb</t>
  </si>
  <si>
    <t>Povprečje</t>
  </si>
  <si>
    <t>Predhodni mesec</t>
  </si>
  <si>
    <t>BO</t>
  </si>
  <si>
    <t>Kumulativa</t>
  </si>
  <si>
    <t>Mesec</t>
  </si>
  <si>
    <t>Mesec -1</t>
  </si>
  <si>
    <t>Mesec -2</t>
  </si>
  <si>
    <t>Leto</t>
  </si>
  <si>
    <t>Leto -1</t>
  </si>
  <si>
    <t>SURS, Prejemniki DN (-1 mesec)</t>
  </si>
  <si>
    <t>Avstrija</t>
  </si>
  <si>
    <t>Belgija</t>
  </si>
  <si>
    <t>Bolgarija</t>
  </si>
  <si>
    <t>Češka republika</t>
  </si>
  <si>
    <t>Estonija</t>
  </si>
  <si>
    <t>Finska</t>
  </si>
  <si>
    <t>Francija</t>
  </si>
  <si>
    <t>Grčija</t>
  </si>
  <si>
    <t>Irska</t>
  </si>
  <si>
    <t>Italija</t>
  </si>
  <si>
    <t>Latvija</t>
  </si>
  <si>
    <t>Litva</t>
  </si>
  <si>
    <t>Nemčija</t>
  </si>
  <si>
    <t>Nizozemska</t>
  </si>
  <si>
    <t>Poljska</t>
  </si>
  <si>
    <t>Portugalska</t>
  </si>
  <si>
    <t>Romunija</t>
  </si>
  <si>
    <t>Slovaška</t>
  </si>
  <si>
    <t>Španija</t>
  </si>
  <si>
    <t>Švedska</t>
  </si>
  <si>
    <t>1.1.1.4. Lokalni programi neformalnega izobraževanja in usposabljanja</t>
  </si>
  <si>
    <t>Tabela 2: Stopnja registrirane brezposelnosti, območne službe</t>
  </si>
  <si>
    <t>Vir podatkov o delovno aktivnem prebivalstvu je Statistični urad RS (SURS).</t>
  </si>
  <si>
    <t xml:space="preserve">Izračun stopnje registrirane brezposelnosti po območnih službah pripravlja Zavod RS za zaposlovanje. </t>
  </si>
  <si>
    <t>Tabela 16:</t>
  </si>
  <si>
    <t>Severna Makedonija</t>
  </si>
  <si>
    <t>Tabela 13sr: Prejemniki denarnega nadomestila, statistične regije</t>
  </si>
  <si>
    <t>Bilateralni sporazum o zaposlovanju (BIH, Srbija)</t>
  </si>
  <si>
    <t>Bilateralni sporazum o zap. (BIH, Srbija)</t>
  </si>
  <si>
    <t>presežni delavec,</t>
  </si>
  <si>
    <t>1.1.4.6. UDM za osebe na področju mednarodne zaščite in tujce</t>
  </si>
  <si>
    <t>Malta</t>
  </si>
  <si>
    <t>Danska</t>
  </si>
  <si>
    <t xml:space="preserve">Število brezposelniI </t>
  </si>
  <si>
    <t>reIabilitacijski</t>
  </si>
  <si>
    <t>reIabilitacijo</t>
  </si>
  <si>
    <t>Ciper</t>
  </si>
  <si>
    <t>3.1.2.4. Hitrejši vstop mladih na trg dela</t>
  </si>
  <si>
    <t>Tabela 14: Izvajanje Zakona o zaposlitveni rehabilitaciji in zaposlovanju invalidov, območne službe</t>
  </si>
  <si>
    <t>Afganistan</t>
  </si>
  <si>
    <t>Ø 2022</t>
  </si>
  <si>
    <t>Moldavija, republika</t>
  </si>
  <si>
    <t>1.1.2.4. Projektno učenje mlajših odraslih (PUM-O+)</t>
  </si>
  <si>
    <t>1.1.2.2. Vključitev oseb v podporne in razvojne programe</t>
  </si>
  <si>
    <t>1.1.5.4. Delovni preizkus</t>
  </si>
  <si>
    <t>I-XII 23</t>
  </si>
  <si>
    <t>XII 23</t>
  </si>
  <si>
    <t>Ø 2023</t>
  </si>
  <si>
    <t>Švica</t>
  </si>
  <si>
    <t>Nepal</t>
  </si>
  <si>
    <t>1.1.1.1. Neformalno izobraževanje in usposabljanje (NIU+)</t>
  </si>
  <si>
    <t>1.1.4.1. Usposabljanje na delovnem mestu (UDM+)</t>
  </si>
  <si>
    <t>1.1.4.2. UDM Usposabljamo lokalno</t>
  </si>
  <si>
    <t>3.1.1.9. Spodbujanje zaposlovanja – Zaposli.me+</t>
  </si>
  <si>
    <t>Južna Afrika</t>
  </si>
  <si>
    <t>Črna gora</t>
  </si>
  <si>
    <t>Indonezija</t>
  </si>
  <si>
    <t>Tabela 7sr: Odjavljene brezposelne osebe, statistične regije</t>
  </si>
  <si>
    <t>XI 24</t>
  </si>
  <si>
    <t>I-XII 24</t>
  </si>
  <si>
    <t>4.2.1.1. Učne delavnice+</t>
  </si>
  <si>
    <t>XII 24</t>
  </si>
  <si>
    <t>I</t>
  </si>
  <si>
    <t>Ø 2024</t>
  </si>
  <si>
    <t>I 25</t>
  </si>
  <si>
    <t>D Oskrba z el. energijo, plinom, paro in hladnim zrakom</t>
  </si>
  <si>
    <t>G Trgovina</t>
  </si>
  <si>
    <t>H Prevoz in skladiščenje</t>
  </si>
  <si>
    <t>I Nastanitvene in gostinske dejavnosti</t>
  </si>
  <si>
    <t>J Založništvo, radiodifuzija ter produkcija in distribucija vsebin</t>
  </si>
  <si>
    <t>K Dej. v zvezi s telekomunikacijskimi, rač. programiranjem, svetovanjem, rač. Infrastrukturo in drugimi inf. storitvami</t>
  </si>
  <si>
    <t>L Finančne in zavarovalniške dej.</t>
  </si>
  <si>
    <t>M Poslovanje z nepremičninami</t>
  </si>
  <si>
    <t>N Strokovne, znanstvene in tehnične dej.</t>
  </si>
  <si>
    <t>O Druge raznovrstne poslovne dej.</t>
  </si>
  <si>
    <t>P Dej. javne uprave in obrambe; dej. obv. soc. varnost</t>
  </si>
  <si>
    <t>Q Izobraževanje</t>
  </si>
  <si>
    <t>R Zdravstvo in socialno varstvo</t>
  </si>
  <si>
    <t>S Kulturne, športne in rekreac. dej.</t>
  </si>
  <si>
    <t>T Druge dejavnosti</t>
  </si>
  <si>
    <t>U Dej.gospod.z zap.hišnim osebjem ter proizv. za lastno rabo</t>
  </si>
  <si>
    <t>V Dej. eksteritorialnih organizacij in teles</t>
  </si>
  <si>
    <t>Izdana</t>
  </si>
  <si>
    <t xml:space="preserve">S 1. januarjem 2025 je začela veljati nova različica Standardne klasifikacije dejavnosti, imenovana SKD 2025, ki je zamenjala SKD 2008. </t>
  </si>
  <si>
    <t>ZRSZ od leta 2025 naprej podatke prikazuje po SKD 2025, za pretekla obdobja pa po SKD 2008, zato podatki od leta 2025 naprej niso primerljivi s podatki iz prejšnjih let.</t>
  </si>
  <si>
    <t>II</t>
  </si>
  <si>
    <t>Število novosklenjenih pogodb z osebo, marec 2025</t>
  </si>
  <si>
    <t>Število novosklenjenih pogodb z osebo, januar-marec 2025</t>
  </si>
  <si>
    <t>Število aktivnih pogodb z osebo, marec 2025</t>
  </si>
  <si>
    <t>Število aktivnih pogodb z osebo konec marca 2025</t>
  </si>
  <si>
    <t>II 25</t>
  </si>
  <si>
    <t>Ø I-I 2024</t>
  </si>
  <si>
    <t>I 24</t>
  </si>
  <si>
    <t>Ø I-I 2025</t>
  </si>
  <si>
    <t>III</t>
  </si>
  <si>
    <t>Tabela 15: Število novosklenjenih pogodb z osebo, marec 2025, območne službe</t>
  </si>
  <si>
    <t>Tabela 16: Število novosklenjenih pogodb z osebo, januar-marec 2025, območne službe</t>
  </si>
  <si>
    <t>Tabela 17: Število aktivnih pogodb z osebo, marec 2025, območne službe</t>
  </si>
  <si>
    <t>Tabela 18: Število aktivnih pogodb z osebo konec marca 2025, območne službe</t>
  </si>
  <si>
    <t>I-III 23</t>
  </si>
  <si>
    <t>I-III 24</t>
  </si>
  <si>
    <t>I-III 25</t>
  </si>
  <si>
    <t>Marec 2025</t>
  </si>
  <si>
    <t>Islandija</t>
  </si>
  <si>
    <t>Norveška</t>
  </si>
  <si>
    <t>Luksemburg</t>
  </si>
  <si>
    <t>1.1.1.2. Nacionalne poklicne kvalifikacije</t>
  </si>
  <si>
    <t>Tabela 14:</t>
  </si>
  <si>
    <t>Tabela 19a: Izdana soglasja k ED po vrstah soglasja</t>
  </si>
  <si>
    <t>Izdana soglasja</t>
  </si>
  <si>
    <t>Vrsta soglasja k</t>
  </si>
  <si>
    <t>enotnemu dovoljenju</t>
  </si>
  <si>
    <t>1. Soglasje za zaposlitev, samozaposlitev ali delo (osebno delovno dovoljenje)</t>
  </si>
  <si>
    <t>3. Soglasje za zaposlitev</t>
  </si>
  <si>
    <t>4. Soglasje k podaljšanju ED za namen zaposlitve</t>
  </si>
  <si>
    <t>5. Soglasje k pisni odobritvi na podlagi zaposlitve</t>
  </si>
  <si>
    <t>6. Soglasje k modri karti</t>
  </si>
  <si>
    <t>7. Soglasje za napotene delavce</t>
  </si>
  <si>
    <t>8. Soglasje za usposabljanje ali izpopolnjevanje</t>
  </si>
  <si>
    <t>9. Soglasje za individualne storitve</t>
  </si>
  <si>
    <t>10. Soglasje za zastopnika</t>
  </si>
  <si>
    <t>11. Soglasje za sezonsko delo</t>
  </si>
  <si>
    <t>Podatki se nanašajo na Zakon o zaposlovanju, samozaposlovanju in delu tujcev (ZZSDT, UL RS, 47/2015)</t>
  </si>
  <si>
    <t>z dne 1. 9. 2015, ki temelji na evropski direktivi.</t>
  </si>
  <si>
    <t>Tabela 20a: Izdana soglasja k ED po področjih dejavnosti</t>
  </si>
  <si>
    <t>KOSOVO</t>
  </si>
  <si>
    <t>SEVERNA MAKEDONIJA</t>
  </si>
  <si>
    <t>NEPAL</t>
  </si>
  <si>
    <t>INDIJA</t>
  </si>
  <si>
    <t>SRBIJA</t>
  </si>
  <si>
    <t>TURČIJA</t>
  </si>
  <si>
    <t>BANGLADEŠ</t>
  </si>
  <si>
    <t>BOSNA IN HERCEOVINA</t>
  </si>
  <si>
    <t>FILIPINI</t>
  </si>
  <si>
    <t>KITAJSKA</t>
  </si>
  <si>
    <t>RUSKA FEDERACIJA</t>
  </si>
  <si>
    <t>EGIPT</t>
  </si>
  <si>
    <t>Tabela 21a: Izdana soglasja k ED po področjih dejavnosti</t>
  </si>
  <si>
    <t>Tabela 19a:</t>
  </si>
  <si>
    <t>Izdana soglasja po vrstah</t>
  </si>
  <si>
    <t>Tabela 21a:</t>
  </si>
  <si>
    <t>Izdana soglasja po področjih dejavnosti</t>
  </si>
  <si>
    <t>Tabela 20a:</t>
  </si>
  <si>
    <t>Izdana soglasja po državljanstvu</t>
  </si>
  <si>
    <t>III 25</t>
  </si>
  <si>
    <t>III 24</t>
  </si>
  <si>
    <t>Ø I-III 25</t>
  </si>
  <si>
    <t>Ø I-III 24</t>
  </si>
  <si>
    <t>Ø I-II 25</t>
  </si>
  <si>
    <t>II 24</t>
  </si>
  <si>
    <t>Ø I-II 24</t>
  </si>
  <si>
    <t>I-III 2025</t>
  </si>
  <si>
    <t>III 2025</t>
  </si>
  <si>
    <t>I-III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</si>
</sst>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numFmt numFmtId="165" formatCode="0.0"/>
    <numFmt numFmtId="166" formatCode="#,##0.0"/>
  </numFmts>
  <fonts count="28" x14ac:knownFonts="1">
    <font>
      <sz val="10"/>
      <name val="Arial CE"/>
      <charset val="238"/>
    </font>
    <font>
      <sz val="10"/>
      <color theme="1"/>
      <name val="Arial"/>
      <family val="2"/>
      <charset val="238"/>
    </font>
    <font>
      <sz val="10"/>
      <color theme="1"/>
      <name val="Arial"/>
      <family val="2"/>
      <charset val="238"/>
    </font>
    <font>
      <sz val="8"/>
      <name val="Arial CE"/>
      <charset val="238"/>
    </font>
    <font>
      <sz val="8"/>
      <name val="Arial"/>
      <family val="2"/>
      <charset val="238"/>
    </font>
    <font>
      <sz val="10"/>
      <name val="Arial"/>
      <family val="2"/>
      <charset val="238"/>
    </font>
    <font>
      <b/>
      <sz val="8"/>
      <color indexed="8"/>
      <name val="Arial"/>
      <family val="2"/>
      <charset val="238"/>
    </font>
    <font>
      <sz val="8"/>
      <color indexed="8"/>
      <name val="Arial"/>
      <family val="2"/>
      <charset val="238"/>
    </font>
    <font>
      <b/>
      <sz val="10"/>
      <color indexed="8"/>
      <name val="Arial"/>
      <family val="2"/>
      <charset val="238"/>
    </font>
    <font>
      <b/>
      <sz val="11"/>
      <color rgb="FFFF0000"/>
      <name val="Arial"/>
      <family val="2"/>
      <charset val="238"/>
    </font>
    <font>
      <b/>
      <sz val="8"/>
      <name val="Arial"/>
      <family val="2"/>
      <charset val="238"/>
    </font>
    <font>
      <b/>
      <u/>
      <sz val="8"/>
      <color indexed="8"/>
      <name val="Arial"/>
      <family val="2"/>
      <charset val="238"/>
    </font>
    <font>
      <sz val="11"/>
      <name val="Arial"/>
      <family val="2"/>
      <charset val="238"/>
    </font>
    <font>
      <u/>
      <sz val="10"/>
      <color theme="10"/>
      <name val="Arial CE"/>
      <charset val="238"/>
    </font>
    <font>
      <sz val="12"/>
      <name val="Arial CE"/>
      <charset val="238"/>
    </font>
    <font>
      <b/>
      <sz val="12"/>
      <name val="Arial CE"/>
      <charset val="238"/>
    </font>
    <font>
      <b/>
      <sz val="10"/>
      <name val="Arial"/>
      <family val="2"/>
      <charset val="238"/>
    </font>
    <font>
      <b/>
      <sz val="8"/>
      <color theme="9"/>
      <name val="Arial"/>
      <family val="2"/>
      <charset val="238"/>
    </font>
    <font>
      <b/>
      <u/>
      <sz val="8"/>
      <name val="Arial"/>
      <family val="2"/>
      <charset val="238"/>
    </font>
    <font>
      <u/>
      <sz val="8"/>
      <color theme="10"/>
      <name val="Arial"/>
      <family val="2"/>
      <charset val="238"/>
    </font>
    <font>
      <sz val="11"/>
      <name val="Arial CE"/>
      <charset val="238"/>
    </font>
    <font>
      <b/>
      <sz val="12"/>
      <color theme="1"/>
      <name val="Arial"/>
      <family val="2"/>
      <charset val="238"/>
    </font>
    <font>
      <b/>
      <sz val="10"/>
      <name val="Arial CE"/>
      <charset val="238"/>
    </font>
    <font>
      <b/>
      <sz val="8"/>
      <color rgb="FF000000"/>
      <name val="Arial"/>
      <family val="2"/>
      <charset val="238"/>
    </font>
    <font>
      <sz val="8"/>
      <color theme="1"/>
      <name val="Arial"/>
      <family val="2"/>
      <charset val="238"/>
    </font>
    <font>
      <sz val="8"/>
      <color rgb="FF000000"/>
      <name val="Arial"/>
      <family val="2"/>
      <charset val="238"/>
    </font>
    <font>
      <u/>
      <sz val="10"/>
      <color rgb="FF0000FF"/>
      <name val="Arial CE"/>
      <charset val="238"/>
    </font>
    <font>
      <b/>
      <sz val="8"/>
      <color theme="1"/>
      <name val="Arial"/>
      <family val="2"/>
      <charset val="23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theme="6" tint="0.79998168889431442"/>
      </patternFill>
    </fill>
  </fills>
  <borders count="42">
    <border>
      <left/>
      <right/>
      <top/>
      <bottom/>
      <diagonal/>
    </border>
    <border>
      <left style="thin">
        <color rgb="FF797777"/>
      </left>
      <right/>
      <top/>
      <bottom/>
      <diagonal/>
    </border>
    <border>
      <left/>
      <right style="thin">
        <color rgb="FF797777"/>
      </right>
      <top/>
      <bottom/>
      <diagonal/>
    </border>
    <border>
      <left style="thin">
        <color rgb="FF797777"/>
      </left>
      <right/>
      <top style="thin">
        <color rgb="FF339E35"/>
      </top>
      <bottom/>
      <diagonal/>
    </border>
    <border>
      <left style="thin">
        <color rgb="FF797777"/>
      </left>
      <right/>
      <top/>
      <bottom style="thin">
        <color rgb="FF339E35"/>
      </bottom>
      <diagonal/>
    </border>
    <border>
      <left/>
      <right/>
      <top/>
      <bottom style="thin">
        <color rgb="FF339E35"/>
      </bottom>
      <diagonal/>
    </border>
    <border>
      <left/>
      <right style="thin">
        <color rgb="FF797777"/>
      </right>
      <top/>
      <bottom style="thin">
        <color rgb="FF339E35"/>
      </bottom>
      <diagonal/>
    </border>
    <border>
      <left/>
      <right/>
      <top style="thin">
        <color rgb="FF339E35"/>
      </top>
      <bottom/>
      <diagonal/>
    </border>
    <border>
      <left/>
      <right style="thin">
        <color rgb="FF797777"/>
      </right>
      <top style="thin">
        <color rgb="FF339E35"/>
      </top>
      <bottom/>
      <diagonal/>
    </border>
    <border>
      <left style="thin">
        <color rgb="FF797777"/>
      </left>
      <right style="thin">
        <color rgb="FF797777"/>
      </right>
      <top style="thin">
        <color rgb="FF339E35"/>
      </top>
      <bottom/>
      <diagonal/>
    </border>
    <border>
      <left style="thin">
        <color rgb="FF797777"/>
      </left>
      <right style="thin">
        <color rgb="FF797777"/>
      </right>
      <top/>
      <bottom/>
      <diagonal/>
    </border>
    <border>
      <left style="thin">
        <color rgb="FF797777"/>
      </left>
      <right style="thin">
        <color rgb="FF797777"/>
      </right>
      <top/>
      <bottom style="thin">
        <color rgb="FF339E35"/>
      </bottom>
      <diagonal/>
    </border>
    <border>
      <left/>
      <right style="thin">
        <color theme="0" tint="-0.499984740745262"/>
      </right>
      <top style="thin">
        <color rgb="FF339E35"/>
      </top>
      <bottom/>
      <diagonal/>
    </border>
    <border>
      <left/>
      <right style="thin">
        <color theme="0" tint="-0.499984740745262"/>
      </right>
      <top/>
      <bottom/>
      <diagonal/>
    </border>
    <border>
      <left/>
      <right style="thin">
        <color theme="0" tint="-0.499984740745262"/>
      </right>
      <top/>
      <bottom style="thin">
        <color rgb="FF339E35"/>
      </bottom>
      <diagonal/>
    </border>
    <border>
      <left/>
      <right style="thin">
        <color indexed="64"/>
      </right>
      <top style="thin">
        <color rgb="FF339E35"/>
      </top>
      <bottom/>
      <diagonal/>
    </border>
    <border>
      <left/>
      <right style="thin">
        <color indexed="64"/>
      </right>
      <top/>
      <bottom/>
      <diagonal/>
    </border>
    <border>
      <left/>
      <right style="thin">
        <color indexed="64"/>
      </right>
      <top/>
      <bottom style="thin">
        <color rgb="FF339E35"/>
      </bottom>
      <diagonal/>
    </border>
    <border>
      <left style="thin">
        <color theme="0" tint="-0.499984740745262"/>
      </left>
      <right/>
      <top style="thin">
        <color rgb="FF339E35"/>
      </top>
      <bottom/>
      <diagonal/>
    </border>
    <border>
      <left style="thin">
        <color theme="0" tint="-0.499984740745262"/>
      </left>
      <right/>
      <top/>
      <bottom/>
      <diagonal/>
    </border>
    <border>
      <left style="thin">
        <color theme="0" tint="-0.499984740745262"/>
      </left>
      <right/>
      <top/>
      <bottom style="thin">
        <color rgb="FF339E35"/>
      </bottom>
      <diagonal/>
    </border>
    <border>
      <left style="thin">
        <color theme="1" tint="0.34998626667073579"/>
      </left>
      <right/>
      <top style="thin">
        <color rgb="FF339E35"/>
      </top>
      <bottom/>
      <diagonal/>
    </border>
    <border>
      <left style="thin">
        <color theme="1" tint="0.34998626667073579"/>
      </left>
      <right/>
      <top/>
      <bottom/>
      <diagonal/>
    </border>
    <border>
      <left style="thin">
        <color theme="1" tint="0.34998626667073579"/>
      </left>
      <right/>
      <top/>
      <bottom style="thin">
        <color rgb="FF339E35"/>
      </bottom>
      <diagonal/>
    </border>
    <border>
      <left/>
      <right style="thin">
        <color theme="1" tint="0.34998626667073579"/>
      </right>
      <top/>
      <bottom style="thin">
        <color rgb="FF339E35"/>
      </bottom>
      <diagonal/>
    </border>
    <border>
      <left/>
      <right style="thin">
        <color theme="1" tint="0.34998626667073579"/>
      </right>
      <top/>
      <bottom/>
      <diagonal/>
    </border>
    <border>
      <left/>
      <right style="thin">
        <color theme="1" tint="0.34998626667073579"/>
      </right>
      <top style="thin">
        <color rgb="FF339E35"/>
      </top>
      <bottom/>
      <diagonal/>
    </border>
    <border>
      <left style="thin">
        <color rgb="FF797777"/>
      </left>
      <right/>
      <top/>
      <bottom style="thin">
        <color theme="4"/>
      </bottom>
      <diagonal/>
    </border>
    <border>
      <left/>
      <right/>
      <top/>
      <bottom style="thin">
        <color theme="4"/>
      </bottom>
      <diagonal/>
    </border>
    <border>
      <left/>
      <right style="thin">
        <color rgb="FF797777"/>
      </right>
      <top/>
      <bottom style="thin">
        <color theme="4"/>
      </bottom>
      <diagonal/>
    </border>
    <border>
      <left/>
      <right style="thin">
        <color theme="0" tint="-0.499984740745262"/>
      </right>
      <top/>
      <bottom style="thin">
        <color theme="4"/>
      </bottom>
      <diagonal/>
    </border>
    <border>
      <left style="thin">
        <color rgb="FF797777"/>
      </left>
      <right/>
      <top style="thin">
        <color theme="4"/>
      </top>
      <bottom/>
      <diagonal/>
    </border>
    <border>
      <left/>
      <right/>
      <top style="thin">
        <color theme="4"/>
      </top>
      <bottom/>
      <diagonal/>
    </border>
    <border>
      <left style="thin">
        <color rgb="FF797777"/>
      </left>
      <right style="thin">
        <color rgb="FF797777"/>
      </right>
      <top/>
      <bottom style="thin">
        <color theme="4"/>
      </bottom>
      <diagonal/>
    </border>
    <border>
      <left style="thin">
        <color rgb="FF797777"/>
      </left>
      <right style="thin">
        <color rgb="FF797777"/>
      </right>
      <top style="thin">
        <color rgb="FF797777"/>
      </top>
      <bottom/>
      <diagonal/>
    </border>
    <border>
      <left/>
      <right/>
      <top style="thin">
        <color rgb="FF339E35"/>
      </top>
      <bottom style="thin">
        <color rgb="FF339E35"/>
      </bottom>
      <diagonal/>
    </border>
    <border>
      <left/>
      <right style="thin">
        <color rgb="FF797777"/>
      </right>
      <top style="thin">
        <color rgb="FF339E35"/>
      </top>
      <bottom style="thin">
        <color rgb="FF339E35"/>
      </bottom>
      <diagonal/>
    </border>
    <border>
      <left style="thin">
        <color rgb="FF797777"/>
      </left>
      <right/>
      <top style="thin">
        <color rgb="FF339E35"/>
      </top>
      <bottom style="thin">
        <color rgb="FF797777"/>
      </bottom>
      <diagonal/>
    </border>
    <border>
      <left/>
      <right/>
      <top style="thin">
        <color rgb="FF339E35"/>
      </top>
      <bottom style="thin">
        <color rgb="FF797777"/>
      </bottom>
      <diagonal/>
    </border>
    <border>
      <left/>
      <right style="thin">
        <color theme="5" tint="0.499984740745262"/>
      </right>
      <top/>
      <bottom/>
      <diagonal/>
    </border>
    <border>
      <left style="thin">
        <color rgb="FF797777"/>
      </left>
      <right/>
      <top style="thin">
        <color rgb="FF339E35"/>
      </top>
      <bottom style="thin">
        <color rgb="FF339E35"/>
      </bottom>
      <diagonal/>
    </border>
    <border>
      <left/>
      <right/>
      <top style="thin">
        <color rgb="FF00B050"/>
      </top>
      <bottom/>
      <diagonal/>
    </border>
  </borders>
  <cellStyleXfs count="5">
    <xf numFmtId="0" fontId="0" fillId="0" borderId="0"/>
    <xf numFmtId="0" fontId="5" fillId="0" borderId="0"/>
    <xf numFmtId="0" fontId="13" fillId="0" borderId="0" applyNumberFormat="0" applyFill="0" applyBorder="0" applyAlignment="0" applyProtection="0"/>
    <xf numFmtId="0" fontId="2" fillId="0" borderId="0"/>
    <xf numFmtId="0" fontId="20" fillId="0" borderId="0"/>
  </cellStyleXfs>
  <cellXfs count="405">
    <xf numFmtId="0" fontId="0" fillId="0" borderId="0" xfId="0"/>
    <xf numFmtId="0" fontId="6" fillId="0" borderId="0" xfId="1" applyFont="1"/>
    <xf numFmtId="0" fontId="6" fillId="0" borderId="0" xfId="1" applyFont="1" applyFill="1" applyBorder="1" applyAlignment="1">
      <alignment horizontal="center" vertical="center"/>
    </xf>
    <xf numFmtId="165" fontId="7" fillId="0" borderId="0" xfId="1" applyNumberFormat="1" applyFont="1" applyFill="1" applyBorder="1" applyAlignment="1">
      <alignment horizontal="center" vertical="center"/>
    </xf>
    <xf numFmtId="166" fontId="7" fillId="0" borderId="0" xfId="1" applyNumberFormat="1" applyFont="1" applyFill="1" applyBorder="1" applyAlignment="1">
      <alignment horizontal="center" vertical="center"/>
    </xf>
    <xf numFmtId="165" fontId="7" fillId="0" borderId="0" xfId="1" applyNumberFormat="1" applyFont="1" applyFill="1" applyBorder="1" applyAlignment="1">
      <alignment horizontal="right" vertical="center"/>
    </xf>
    <xf numFmtId="0" fontId="4" fillId="0" borderId="0" xfId="0" applyFont="1"/>
    <xf numFmtId="3" fontId="4" fillId="0" borderId="0" xfId="0" applyNumberFormat="1" applyFont="1"/>
    <xf numFmtId="165" fontId="4" fillId="0" borderId="0" xfId="0" applyNumberFormat="1" applyFont="1"/>
    <xf numFmtId="0" fontId="8" fillId="0" borderId="0" xfId="1" quotePrefix="1" applyFont="1" applyBorder="1" applyAlignment="1" applyProtection="1">
      <alignment horizontal="left"/>
      <protection locked="0"/>
    </xf>
    <xf numFmtId="0" fontId="4" fillId="0" borderId="0" xfId="0" applyFont="1" applyBorder="1"/>
    <xf numFmtId="0" fontId="6" fillId="0" borderId="0" xfId="1" applyFont="1" applyBorder="1" applyAlignment="1">
      <alignment horizontal="left" vertical="center"/>
    </xf>
    <xf numFmtId="3" fontId="7" fillId="0" borderId="1" xfId="1" applyNumberFormat="1" applyFont="1" applyFill="1" applyBorder="1" applyAlignment="1">
      <alignment horizontal="right" vertical="center"/>
    </xf>
    <xf numFmtId="3" fontId="7" fillId="0" borderId="0" xfId="1" applyNumberFormat="1" applyFont="1" applyFill="1" applyBorder="1" applyAlignment="1">
      <alignment horizontal="right" vertical="center"/>
    </xf>
    <xf numFmtId="3" fontId="7" fillId="0" borderId="2" xfId="1" applyNumberFormat="1" applyFont="1" applyFill="1" applyBorder="1" applyAlignment="1">
      <alignment horizontal="right" vertical="center"/>
    </xf>
    <xf numFmtId="3" fontId="6" fillId="0" borderId="1" xfId="1" quotePrefix="1" applyNumberFormat="1" applyFont="1" applyFill="1" applyBorder="1" applyAlignment="1">
      <alignment horizontal="right" vertical="center"/>
    </xf>
    <xf numFmtId="3" fontId="6" fillId="0" borderId="0" xfId="1" quotePrefix="1" applyNumberFormat="1" applyFont="1" applyFill="1" applyBorder="1" applyAlignment="1">
      <alignment horizontal="right" vertical="center"/>
    </xf>
    <xf numFmtId="3" fontId="6" fillId="0" borderId="0" xfId="1" applyNumberFormat="1" applyFont="1" applyFill="1" applyBorder="1" applyAlignment="1">
      <alignment horizontal="right" vertical="center"/>
    </xf>
    <xf numFmtId="164" fontId="7" fillId="0" borderId="0" xfId="1" applyNumberFormat="1" applyFont="1" applyFill="1" applyBorder="1" applyAlignment="1">
      <alignment horizontal="left" vertical="center" wrapText="1"/>
    </xf>
    <xf numFmtId="0" fontId="6" fillId="0" borderId="3" xfId="1" applyFont="1" applyFill="1" applyBorder="1" applyAlignment="1">
      <alignment horizontal="center"/>
    </xf>
    <xf numFmtId="0" fontId="6" fillId="0" borderId="5" xfId="1" applyFont="1" applyFill="1" applyBorder="1" applyAlignment="1">
      <alignment horizontal="center" vertical="center"/>
    </xf>
    <xf numFmtId="0" fontId="6" fillId="0" borderId="7" xfId="1" applyFont="1" applyBorder="1" applyAlignment="1">
      <alignment horizontal="left" vertical="center"/>
    </xf>
    <xf numFmtId="3" fontId="6" fillId="0" borderId="3" xfId="1" quotePrefix="1" applyNumberFormat="1" applyFont="1" applyFill="1" applyBorder="1" applyAlignment="1">
      <alignment horizontal="right" vertical="center"/>
    </xf>
    <xf numFmtId="3" fontId="6" fillId="0" borderId="7" xfId="1" quotePrefix="1" applyNumberFormat="1" applyFont="1" applyFill="1" applyBorder="1" applyAlignment="1">
      <alignment horizontal="right" vertical="center"/>
    </xf>
    <xf numFmtId="3" fontId="6" fillId="0" borderId="7" xfId="1" applyNumberFormat="1" applyFont="1" applyFill="1" applyBorder="1" applyAlignment="1">
      <alignment horizontal="right" vertical="center"/>
    </xf>
    <xf numFmtId="164" fontId="7" fillId="0" borderId="5" xfId="1" applyNumberFormat="1" applyFont="1" applyFill="1" applyBorder="1" applyAlignment="1">
      <alignment horizontal="left" vertical="center" wrapText="1"/>
    </xf>
    <xf numFmtId="3" fontId="7" fillId="0" borderId="4" xfId="1" applyNumberFormat="1" applyFont="1" applyFill="1" applyBorder="1" applyAlignment="1">
      <alignment horizontal="right" vertical="center"/>
    </xf>
    <xf numFmtId="3" fontId="7" fillId="0" borderId="5" xfId="1" applyNumberFormat="1" applyFont="1" applyFill="1" applyBorder="1" applyAlignment="1">
      <alignment horizontal="right" vertical="center"/>
    </xf>
    <xf numFmtId="3" fontId="7" fillId="0" borderId="6" xfId="1" applyNumberFormat="1" applyFont="1" applyFill="1" applyBorder="1" applyAlignment="1">
      <alignment horizontal="right" vertical="center"/>
    </xf>
    <xf numFmtId="0" fontId="6" fillId="0" borderId="7" xfId="1" applyFont="1" applyFill="1" applyBorder="1" applyAlignment="1">
      <alignment vertical="center"/>
    </xf>
    <xf numFmtId="0" fontId="6" fillId="0" borderId="8" xfId="1" applyFont="1" applyFill="1" applyBorder="1" applyAlignment="1">
      <alignment vertical="center"/>
    </xf>
    <xf numFmtId="3" fontId="6" fillId="0" borderId="2" xfId="1" quotePrefix="1" applyNumberFormat="1" applyFont="1" applyFill="1" applyBorder="1" applyAlignment="1">
      <alignment horizontal="right" vertical="center"/>
    </xf>
    <xf numFmtId="0" fontId="6" fillId="0" borderId="10" xfId="1" applyFont="1" applyFill="1" applyBorder="1" applyAlignment="1">
      <alignment horizontal="center" vertical="center"/>
    </xf>
    <xf numFmtId="3" fontId="7" fillId="0" borderId="10" xfId="1" applyNumberFormat="1" applyFont="1" applyFill="1" applyBorder="1" applyAlignment="1">
      <alignment horizontal="right" vertical="center"/>
    </xf>
    <xf numFmtId="3" fontId="7" fillId="0" borderId="11" xfId="1" applyNumberFormat="1" applyFont="1" applyFill="1" applyBorder="1" applyAlignment="1">
      <alignment horizontal="right" vertical="center"/>
    </xf>
    <xf numFmtId="0" fontId="6" fillId="0" borderId="7" xfId="1" applyFont="1" applyFill="1" applyBorder="1" applyAlignment="1">
      <alignment horizontal="center"/>
    </xf>
    <xf numFmtId="0" fontId="6" fillId="0" borderId="0" xfId="1" applyFont="1" applyFill="1" applyBorder="1" applyAlignment="1">
      <alignment horizontal="center" vertical="center"/>
    </xf>
    <xf numFmtId="0" fontId="6" fillId="0" borderId="12" xfId="1" applyFont="1" applyFill="1" applyBorder="1" applyAlignment="1">
      <alignment horizontal="center"/>
    </xf>
    <xf numFmtId="0" fontId="6" fillId="0" borderId="13" xfId="1" applyFont="1" applyFill="1" applyBorder="1" applyAlignment="1">
      <alignment horizontal="center" vertical="center"/>
    </xf>
    <xf numFmtId="3" fontId="6" fillId="0" borderId="12" xfId="1" quotePrefix="1" applyNumberFormat="1" applyFont="1" applyFill="1" applyBorder="1" applyAlignment="1">
      <alignment horizontal="right" vertical="center"/>
    </xf>
    <xf numFmtId="3" fontId="6" fillId="0" borderId="13" xfId="1" quotePrefix="1" applyNumberFormat="1" applyFont="1" applyFill="1" applyBorder="1" applyAlignment="1">
      <alignment horizontal="right" vertical="center"/>
    </xf>
    <xf numFmtId="3" fontId="7" fillId="0" borderId="13" xfId="1" applyNumberFormat="1" applyFont="1" applyFill="1" applyBorder="1" applyAlignment="1">
      <alignment horizontal="right" vertical="center"/>
    </xf>
    <xf numFmtId="3" fontId="7" fillId="0" borderId="14" xfId="1" applyNumberFormat="1" applyFont="1" applyFill="1" applyBorder="1" applyAlignment="1">
      <alignment horizontal="right" vertical="center"/>
    </xf>
    <xf numFmtId="0" fontId="9" fillId="0" borderId="0" xfId="0" applyFont="1"/>
    <xf numFmtId="164" fontId="7" fillId="0" borderId="0" xfId="1" applyNumberFormat="1" applyFont="1" applyFill="1" applyBorder="1" applyAlignment="1">
      <alignment horizontal="left" vertical="center" wrapText="1" indent="1"/>
    </xf>
    <xf numFmtId="0" fontId="6" fillId="0" borderId="0" xfId="1" applyFont="1" applyFill="1" applyBorder="1" applyAlignment="1">
      <alignment horizontal="center" vertical="center"/>
    </xf>
    <xf numFmtId="0" fontId="6" fillId="0" borderId="8" xfId="1" applyFont="1" applyFill="1" applyBorder="1" applyAlignment="1">
      <alignment horizontal="center"/>
    </xf>
    <xf numFmtId="165" fontId="7" fillId="0" borderId="5" xfId="1" applyNumberFormat="1" applyFont="1" applyFill="1" applyBorder="1" applyAlignment="1">
      <alignment horizontal="right" vertical="center"/>
    </xf>
    <xf numFmtId="0" fontId="6" fillId="0" borderId="0" xfId="1" applyFont="1" applyFill="1" applyBorder="1" applyAlignment="1">
      <alignment horizontal="center" vertical="center"/>
    </xf>
    <xf numFmtId="0" fontId="6" fillId="0" borderId="8" xfId="1" applyFont="1" applyBorder="1" applyAlignment="1">
      <alignment vertical="center"/>
    </xf>
    <xf numFmtId="0" fontId="6" fillId="0" borderId="2" xfId="1" applyFont="1" applyBorder="1" applyAlignment="1">
      <alignment vertical="center"/>
    </xf>
    <xf numFmtId="0" fontId="6" fillId="0" borderId="8" xfId="1" applyFont="1" applyBorder="1" applyAlignment="1">
      <alignment vertical="center" wrapText="1"/>
    </xf>
    <xf numFmtId="0" fontId="6" fillId="0" borderId="2" xfId="1" applyFont="1" applyBorder="1" applyAlignment="1">
      <alignment vertical="center" wrapText="1"/>
    </xf>
    <xf numFmtId="3" fontId="6" fillId="0" borderId="21" xfId="1" quotePrefix="1" applyNumberFormat="1" applyFont="1" applyFill="1" applyBorder="1" applyAlignment="1">
      <alignment horizontal="right" vertical="center"/>
    </xf>
    <xf numFmtId="3" fontId="6" fillId="0" borderId="22" xfId="1" quotePrefix="1" applyNumberFormat="1" applyFont="1" applyFill="1" applyBorder="1" applyAlignment="1">
      <alignment horizontal="right" vertical="center"/>
    </xf>
    <xf numFmtId="3" fontId="7" fillId="0" borderId="22" xfId="1" applyNumberFormat="1" applyFont="1" applyFill="1" applyBorder="1" applyAlignment="1">
      <alignment horizontal="right" vertical="center"/>
    </xf>
    <xf numFmtId="3" fontId="7" fillId="0" borderId="23" xfId="1" applyNumberFormat="1" applyFont="1" applyFill="1" applyBorder="1" applyAlignment="1">
      <alignment horizontal="right" vertical="center"/>
    </xf>
    <xf numFmtId="3" fontId="6" fillId="0" borderId="9" xfId="1" quotePrefix="1" applyNumberFormat="1" applyFont="1" applyFill="1" applyBorder="1" applyAlignment="1">
      <alignment horizontal="right" vertical="center"/>
    </xf>
    <xf numFmtId="3" fontId="4" fillId="0" borderId="0" xfId="0" applyNumberFormat="1" applyFont="1" applyBorder="1"/>
    <xf numFmtId="3" fontId="6" fillId="0" borderId="10" xfId="1" quotePrefix="1" applyNumberFormat="1" applyFont="1" applyFill="1" applyBorder="1" applyAlignment="1">
      <alignment horizontal="right" vertical="center"/>
    </xf>
    <xf numFmtId="3" fontId="6" fillId="0" borderId="26" xfId="1" quotePrefix="1" applyNumberFormat="1" applyFont="1" applyFill="1" applyBorder="1" applyAlignment="1">
      <alignment horizontal="right" vertical="center"/>
    </xf>
    <xf numFmtId="3" fontId="6" fillId="0" borderId="25" xfId="1" quotePrefix="1" applyNumberFormat="1" applyFont="1" applyFill="1" applyBorder="1" applyAlignment="1">
      <alignment horizontal="right" vertical="center"/>
    </xf>
    <xf numFmtId="3" fontId="7" fillId="0" borderId="25" xfId="1" applyNumberFormat="1" applyFont="1" applyFill="1" applyBorder="1" applyAlignment="1">
      <alignment horizontal="right" vertical="center"/>
    </xf>
    <xf numFmtId="3" fontId="7" fillId="0" borderId="24" xfId="1" applyNumberFormat="1" applyFont="1" applyFill="1" applyBorder="1" applyAlignment="1">
      <alignment horizontal="right" vertical="center"/>
    </xf>
    <xf numFmtId="0" fontId="6" fillId="0" borderId="0" xfId="1" applyFont="1" applyBorder="1"/>
    <xf numFmtId="3" fontId="6" fillId="0" borderId="2" xfId="1" applyNumberFormat="1" applyFont="1" applyFill="1" applyBorder="1" applyAlignment="1">
      <alignment horizontal="right" vertical="center"/>
    </xf>
    <xf numFmtId="0" fontId="12" fillId="0" borderId="0" xfId="0" applyFont="1"/>
    <xf numFmtId="0" fontId="12" fillId="0" borderId="0" xfId="0" applyFont="1" applyBorder="1"/>
    <xf numFmtId="0" fontId="13" fillId="0" borderId="0" xfId="2"/>
    <xf numFmtId="0" fontId="14" fillId="0" borderId="0" xfId="0" applyFont="1"/>
    <xf numFmtId="164" fontId="6" fillId="0" borderId="0" xfId="1" applyNumberFormat="1" applyFont="1" applyFill="1" applyBorder="1" applyAlignment="1">
      <alignment horizontal="left" vertical="center" wrapText="1"/>
    </xf>
    <xf numFmtId="3" fontId="6" fillId="0" borderId="1" xfId="1" applyNumberFormat="1" applyFont="1" applyFill="1" applyBorder="1" applyAlignment="1">
      <alignment horizontal="right" vertical="center"/>
    </xf>
    <xf numFmtId="3" fontId="6" fillId="0" borderId="13" xfId="1" applyNumberFormat="1" applyFont="1" applyFill="1" applyBorder="1" applyAlignment="1">
      <alignment horizontal="right" vertical="center"/>
    </xf>
    <xf numFmtId="165" fontId="6" fillId="0" borderId="0" xfId="1" applyNumberFormat="1" applyFont="1" applyFill="1" applyBorder="1" applyAlignment="1">
      <alignment horizontal="right" vertical="center"/>
    </xf>
    <xf numFmtId="166" fontId="6" fillId="0" borderId="3" xfId="1" quotePrefix="1" applyNumberFormat="1" applyFont="1" applyFill="1" applyBorder="1" applyAlignment="1">
      <alignment horizontal="right" vertical="center"/>
    </xf>
    <xf numFmtId="166" fontId="6" fillId="0" borderId="7" xfId="1" quotePrefix="1" applyNumberFormat="1" applyFont="1" applyFill="1" applyBorder="1" applyAlignment="1">
      <alignment horizontal="right" vertical="center"/>
    </xf>
    <xf numFmtId="166" fontId="6" fillId="0" borderId="7" xfId="1" applyNumberFormat="1" applyFont="1" applyFill="1" applyBorder="1" applyAlignment="1">
      <alignment horizontal="right" vertical="center"/>
    </xf>
    <xf numFmtId="166" fontId="6" fillId="0" borderId="1" xfId="1" quotePrefix="1" applyNumberFormat="1" applyFont="1" applyFill="1" applyBorder="1" applyAlignment="1">
      <alignment horizontal="right" vertical="center"/>
    </xf>
    <xf numFmtId="166" fontId="6" fillId="0" borderId="0" xfId="1" quotePrefix="1" applyNumberFormat="1" applyFont="1" applyFill="1" applyBorder="1" applyAlignment="1">
      <alignment horizontal="right" vertical="center"/>
    </xf>
    <xf numFmtId="166" fontId="6" fillId="0" borderId="0" xfId="1" applyNumberFormat="1" applyFont="1" applyFill="1" applyBorder="1" applyAlignment="1">
      <alignment horizontal="right" vertical="center"/>
    </xf>
    <xf numFmtId="166" fontId="7" fillId="0" borderId="1" xfId="1" applyNumberFormat="1" applyFont="1" applyFill="1" applyBorder="1" applyAlignment="1">
      <alignment horizontal="right" vertical="center"/>
    </xf>
    <xf numFmtId="166" fontId="7" fillId="0" borderId="0" xfId="1" applyNumberFormat="1" applyFont="1" applyFill="1" applyBorder="1" applyAlignment="1">
      <alignment horizontal="right" vertical="center"/>
    </xf>
    <xf numFmtId="166" fontId="7" fillId="0" borderId="4" xfId="1" applyNumberFormat="1" applyFont="1" applyFill="1" applyBorder="1" applyAlignment="1">
      <alignment horizontal="right" vertical="center"/>
    </xf>
    <xf numFmtId="166" fontId="7" fillId="0" borderId="5" xfId="1" applyNumberFormat="1" applyFont="1" applyFill="1" applyBorder="1" applyAlignment="1">
      <alignment horizontal="right" vertical="center"/>
    </xf>
    <xf numFmtId="0" fontId="6" fillId="0" borderId="0" xfId="1" applyFont="1" applyFill="1" applyBorder="1" applyAlignment="1">
      <alignment horizontal="left" vertical="center"/>
    </xf>
    <xf numFmtId="0" fontId="4" fillId="0" borderId="0" xfId="0" applyFont="1" applyAlignment="1">
      <alignment horizontal="left"/>
    </xf>
    <xf numFmtId="165" fontId="7" fillId="0" borderId="0" xfId="1" applyNumberFormat="1" applyFont="1" applyFill="1" applyBorder="1" applyAlignment="1">
      <alignment horizontal="left" vertical="center"/>
    </xf>
    <xf numFmtId="3" fontId="4" fillId="0" borderId="0" xfId="0" applyNumberFormat="1" applyFont="1" applyAlignment="1">
      <alignment horizontal="left"/>
    </xf>
    <xf numFmtId="165" fontId="4" fillId="0" borderId="0" xfId="0" applyNumberFormat="1" applyFont="1" applyAlignment="1">
      <alignment horizontal="left"/>
    </xf>
    <xf numFmtId="166" fontId="7" fillId="0" borderId="0" xfId="1" applyNumberFormat="1" applyFont="1" applyFill="1" applyBorder="1" applyAlignment="1">
      <alignment horizontal="left" vertical="center"/>
    </xf>
    <xf numFmtId="3" fontId="7" fillId="0" borderId="19" xfId="1" applyNumberFormat="1" applyFont="1" applyFill="1" applyBorder="1" applyAlignment="1">
      <alignment horizontal="right" vertical="center"/>
    </xf>
    <xf numFmtId="3" fontId="7" fillId="0" borderId="20" xfId="1" applyNumberFormat="1" applyFont="1" applyFill="1" applyBorder="1" applyAlignment="1">
      <alignment horizontal="right" vertical="center"/>
    </xf>
    <xf numFmtId="3" fontId="6" fillId="0" borderId="18" xfId="1" applyNumberFormat="1" applyFont="1" applyFill="1" applyBorder="1" applyAlignment="1">
      <alignment horizontal="right" vertical="center"/>
    </xf>
    <xf numFmtId="3" fontId="6" fillId="0" borderId="19" xfId="1" applyNumberFormat="1" applyFont="1" applyFill="1" applyBorder="1" applyAlignment="1">
      <alignment horizontal="right" vertical="center"/>
    </xf>
    <xf numFmtId="165" fontId="6" fillId="0" borderId="8" xfId="1" quotePrefix="1" applyNumberFormat="1" applyFont="1" applyFill="1" applyBorder="1" applyAlignment="1">
      <alignment horizontal="right" vertical="center"/>
    </xf>
    <xf numFmtId="165" fontId="6" fillId="0" borderId="2" xfId="1" quotePrefix="1" applyNumberFormat="1" applyFont="1" applyFill="1" applyBorder="1" applyAlignment="1">
      <alignment horizontal="right" vertical="center"/>
    </xf>
    <xf numFmtId="165" fontId="7" fillId="0" borderId="2" xfId="1" applyNumberFormat="1" applyFont="1" applyFill="1" applyBorder="1" applyAlignment="1">
      <alignment horizontal="right" vertical="center"/>
    </xf>
    <xf numFmtId="165" fontId="7" fillId="0" borderId="6" xfId="1" applyNumberFormat="1" applyFont="1" applyFill="1" applyBorder="1" applyAlignment="1">
      <alignment horizontal="right" vertical="center"/>
    </xf>
    <xf numFmtId="165" fontId="6" fillId="0" borderId="15" xfId="1" quotePrefix="1" applyNumberFormat="1" applyFont="1" applyFill="1" applyBorder="1" applyAlignment="1">
      <alignment horizontal="right" vertical="center"/>
    </xf>
    <xf numFmtId="165" fontId="6" fillId="0" borderId="16" xfId="1" quotePrefix="1" applyNumberFormat="1" applyFont="1" applyFill="1" applyBorder="1" applyAlignment="1">
      <alignment horizontal="right" vertical="center"/>
    </xf>
    <xf numFmtId="165" fontId="7" fillId="0" borderId="16" xfId="1" applyNumberFormat="1" applyFont="1" applyFill="1" applyBorder="1" applyAlignment="1">
      <alignment horizontal="right" vertical="center"/>
    </xf>
    <xf numFmtId="165" fontId="7" fillId="0" borderId="17" xfId="1" applyNumberFormat="1" applyFont="1" applyFill="1" applyBorder="1" applyAlignment="1">
      <alignment horizontal="right" vertical="center"/>
    </xf>
    <xf numFmtId="165" fontId="6" fillId="0" borderId="7" xfId="1" applyNumberFormat="1" applyFont="1" applyFill="1" applyBorder="1" applyAlignment="1">
      <alignment horizontal="right" vertical="center"/>
    </xf>
    <xf numFmtId="166" fontId="6" fillId="0" borderId="8" xfId="1" quotePrefix="1" applyNumberFormat="1" applyFont="1" applyFill="1" applyBorder="1" applyAlignment="1">
      <alignment horizontal="right" vertical="center"/>
    </xf>
    <xf numFmtId="166" fontId="6" fillId="0" borderId="2" xfId="1" quotePrefix="1" applyNumberFormat="1" applyFont="1" applyFill="1" applyBorder="1" applyAlignment="1">
      <alignment horizontal="right" vertical="center"/>
    </xf>
    <xf numFmtId="166" fontId="7" fillId="0" borderId="2" xfId="1" applyNumberFormat="1" applyFont="1" applyFill="1" applyBorder="1" applyAlignment="1">
      <alignment horizontal="right" vertical="center"/>
    </xf>
    <xf numFmtId="166" fontId="7" fillId="0" borderId="6" xfId="1" applyNumberFormat="1" applyFont="1" applyFill="1" applyBorder="1" applyAlignment="1">
      <alignment horizontal="right" vertical="center"/>
    </xf>
    <xf numFmtId="164" fontId="7" fillId="0" borderId="28" xfId="1" applyNumberFormat="1" applyFont="1" applyFill="1" applyBorder="1" applyAlignment="1">
      <alignment horizontal="left" vertical="center" wrapText="1" indent="1"/>
    </xf>
    <xf numFmtId="3" fontId="7" fillId="0" borderId="27" xfId="1" applyNumberFormat="1" applyFont="1" applyFill="1" applyBorder="1" applyAlignment="1">
      <alignment horizontal="right" vertical="center"/>
    </xf>
    <xf numFmtId="3" fontId="7" fillId="0" borderId="28" xfId="1" applyNumberFormat="1" applyFont="1" applyFill="1" applyBorder="1" applyAlignment="1">
      <alignment horizontal="right" vertical="center"/>
    </xf>
    <xf numFmtId="3" fontId="7" fillId="0" borderId="30" xfId="1" applyNumberFormat="1" applyFont="1" applyFill="1" applyBorder="1" applyAlignment="1">
      <alignment horizontal="right" vertical="center"/>
    </xf>
    <xf numFmtId="166" fontId="7" fillId="0" borderId="2" xfId="1" quotePrefix="1" applyNumberFormat="1" applyFont="1" applyFill="1" applyBorder="1" applyAlignment="1">
      <alignment horizontal="right" vertical="center"/>
    </xf>
    <xf numFmtId="166" fontId="6" fillId="0" borderId="15" xfId="1" quotePrefix="1" applyNumberFormat="1" applyFont="1" applyFill="1" applyBorder="1" applyAlignment="1">
      <alignment horizontal="right" vertical="center"/>
    </xf>
    <xf numFmtId="166" fontId="6" fillId="0" borderId="16" xfId="1" quotePrefix="1" applyNumberFormat="1" applyFont="1" applyFill="1" applyBorder="1" applyAlignment="1">
      <alignment horizontal="right" vertical="center"/>
    </xf>
    <xf numFmtId="166" fontId="7" fillId="0" borderId="16" xfId="1" applyNumberFormat="1" applyFont="1" applyFill="1" applyBorder="1" applyAlignment="1">
      <alignment horizontal="right" vertical="center"/>
    </xf>
    <xf numFmtId="166" fontId="7" fillId="0" borderId="17" xfId="1" applyNumberFormat="1" applyFont="1" applyFill="1" applyBorder="1" applyAlignment="1">
      <alignment horizontal="right" vertical="center"/>
    </xf>
    <xf numFmtId="165" fontId="6" fillId="0" borderId="2" xfId="1" applyNumberFormat="1" applyFont="1" applyFill="1" applyBorder="1" applyAlignment="1">
      <alignment horizontal="right" vertical="center"/>
    </xf>
    <xf numFmtId="0" fontId="6" fillId="0" borderId="3" xfId="1" applyFont="1" applyFill="1" applyBorder="1" applyAlignment="1">
      <alignment vertical="center"/>
    </xf>
    <xf numFmtId="0" fontId="6" fillId="0" borderId="2" xfId="1" applyFont="1" applyBorder="1" applyAlignment="1">
      <alignment horizontal="center" vertical="center" wrapText="1"/>
    </xf>
    <xf numFmtId="166" fontId="6" fillId="0" borderId="2" xfId="1" applyNumberFormat="1" applyFont="1" applyFill="1" applyBorder="1" applyAlignment="1">
      <alignment horizontal="right" vertical="center"/>
    </xf>
    <xf numFmtId="0" fontId="15" fillId="0" borderId="0" xfId="0" applyFont="1"/>
    <xf numFmtId="0" fontId="16" fillId="0" borderId="0" xfId="1" quotePrefix="1" applyFont="1" applyBorder="1" applyAlignment="1" applyProtection="1">
      <alignment horizontal="left"/>
      <protection locked="0"/>
    </xf>
    <xf numFmtId="0" fontId="4" fillId="0" borderId="0" xfId="0" applyNumberFormat="1" applyFont="1" applyBorder="1"/>
    <xf numFmtId="0" fontId="17" fillId="0" borderId="0" xfId="1" applyFont="1"/>
    <xf numFmtId="0" fontId="13" fillId="0" borderId="0" xfId="2" quotePrefix="1" applyBorder="1" applyAlignment="1" applyProtection="1">
      <alignment horizontal="right"/>
      <protection locked="0"/>
    </xf>
    <xf numFmtId="166" fontId="6" fillId="0" borderId="8" xfId="1" applyNumberFormat="1" applyFont="1" applyFill="1" applyBorder="1" applyAlignment="1">
      <alignment horizontal="right" vertical="center"/>
    </xf>
    <xf numFmtId="166" fontId="6" fillId="0" borderId="1" xfId="1" applyNumberFormat="1" applyFont="1" applyFill="1" applyBorder="1" applyAlignment="1">
      <alignment horizontal="right" vertical="center"/>
    </xf>
    <xf numFmtId="164" fontId="7" fillId="0" borderId="28" xfId="1" applyNumberFormat="1" applyFont="1" applyFill="1" applyBorder="1" applyAlignment="1">
      <alignment horizontal="left" vertical="center" wrapText="1"/>
    </xf>
    <xf numFmtId="166" fontId="7" fillId="0" borderId="27" xfId="1" applyNumberFormat="1" applyFont="1" applyFill="1" applyBorder="1" applyAlignment="1">
      <alignment horizontal="right" vertical="center"/>
    </xf>
    <xf numFmtId="166" fontId="7" fillId="0" borderId="28" xfId="1" applyNumberFormat="1" applyFont="1" applyFill="1" applyBorder="1" applyAlignment="1">
      <alignment horizontal="right" vertical="center"/>
    </xf>
    <xf numFmtId="166" fontId="7" fillId="0" borderId="29" xfId="1" applyNumberFormat="1" applyFont="1" applyFill="1" applyBorder="1" applyAlignment="1">
      <alignment horizontal="right" vertical="center"/>
    </xf>
    <xf numFmtId="3" fontId="4" fillId="0" borderId="0" xfId="0" applyNumberFormat="1" applyFont="1" applyAlignment="1">
      <alignment vertical="center"/>
    </xf>
    <xf numFmtId="3" fontId="7" fillId="0" borderId="0" xfId="1" applyNumberFormat="1" applyFont="1" applyFill="1" applyBorder="1" applyAlignment="1">
      <alignment vertical="center"/>
    </xf>
    <xf numFmtId="3" fontId="7" fillId="0" borderId="28" xfId="1" applyNumberFormat="1" applyFont="1" applyFill="1" applyBorder="1" applyAlignment="1">
      <alignment vertical="center"/>
    </xf>
    <xf numFmtId="0" fontId="10" fillId="0" borderId="0" xfId="0" applyFont="1" applyFill="1" applyBorder="1"/>
    <xf numFmtId="0" fontId="10" fillId="0" borderId="28" xfId="0" applyNumberFormat="1" applyFont="1" applyFill="1" applyBorder="1" applyAlignment="1">
      <alignment horizontal="center"/>
    </xf>
    <xf numFmtId="0" fontId="10"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left" vertical="center" wrapText="1"/>
    </xf>
    <xf numFmtId="2" fontId="4" fillId="0" borderId="0"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6" fillId="0" borderId="0" xfId="1" applyFont="1" applyFill="1" applyBorder="1" applyAlignment="1">
      <alignment horizontal="center" vertical="center"/>
    </xf>
    <xf numFmtId="0" fontId="11" fillId="0" borderId="0" xfId="1" applyFont="1" applyFill="1" applyBorder="1" applyAlignment="1">
      <alignment horizontal="right"/>
    </xf>
    <xf numFmtId="0" fontId="6" fillId="0" borderId="13" xfId="1" applyFont="1" applyFill="1" applyBorder="1" applyAlignment="1">
      <alignment horizontal="right" vertical="center"/>
    </xf>
    <xf numFmtId="0" fontId="18" fillId="0" borderId="0" xfId="1" applyFont="1" applyFill="1" applyBorder="1" applyAlignment="1">
      <alignment horizontal="right"/>
    </xf>
    <xf numFmtId="0" fontId="11" fillId="0" borderId="1" xfId="1" applyFont="1" applyFill="1" applyBorder="1" applyAlignment="1">
      <alignment horizontal="right"/>
    </xf>
    <xf numFmtId="0" fontId="11" fillId="0" borderId="2" xfId="1" applyFont="1" applyFill="1" applyBorder="1" applyAlignment="1">
      <alignment horizontal="right"/>
    </xf>
    <xf numFmtId="3" fontId="6" fillId="0" borderId="0" xfId="1" applyNumberFormat="1" applyFont="1" applyFill="1" applyBorder="1" applyAlignment="1">
      <alignment vertical="center"/>
    </xf>
    <xf numFmtId="0" fontId="18" fillId="0" borderId="1" xfId="1" applyFont="1" applyFill="1" applyBorder="1" applyAlignment="1">
      <alignment horizontal="right"/>
    </xf>
    <xf numFmtId="166" fontId="6" fillId="0" borderId="16" xfId="1" applyNumberFormat="1" applyFont="1" applyFill="1" applyBorder="1" applyAlignment="1">
      <alignment horizontal="right" vertical="center"/>
    </xf>
    <xf numFmtId="3" fontId="6" fillId="0" borderId="22" xfId="1" applyNumberFormat="1" applyFont="1" applyFill="1" applyBorder="1" applyAlignment="1">
      <alignment horizontal="right" vertical="center"/>
    </xf>
    <xf numFmtId="165" fontId="6" fillId="0" borderId="16" xfId="1" applyNumberFormat="1" applyFont="1" applyFill="1" applyBorder="1" applyAlignment="1">
      <alignment horizontal="right" vertical="center"/>
    </xf>
    <xf numFmtId="0" fontId="19" fillId="0" borderId="0" xfId="2" applyFont="1"/>
    <xf numFmtId="0" fontId="6" fillId="0" borderId="0" xfId="1" applyFont="1" applyBorder="1" applyAlignment="1">
      <alignment vertical="center"/>
    </xf>
    <xf numFmtId="0" fontId="6" fillId="0" borderId="34" xfId="1" applyFont="1" applyFill="1" applyBorder="1" applyAlignment="1">
      <alignment horizontal="center" vertical="center"/>
    </xf>
    <xf numFmtId="0" fontId="6" fillId="0" borderId="0" xfId="1" applyFont="1" applyBorder="1" applyAlignment="1">
      <alignment horizontal="center" vertical="center"/>
    </xf>
    <xf numFmtId="3" fontId="6" fillId="0" borderId="10" xfId="1" applyNumberFormat="1" applyFont="1" applyFill="1" applyBorder="1" applyAlignment="1">
      <alignment horizontal="right" vertical="center"/>
    </xf>
    <xf numFmtId="164" fontId="6" fillId="0" borderId="28" xfId="1" applyNumberFormat="1" applyFont="1" applyFill="1" applyBorder="1" applyAlignment="1">
      <alignment horizontal="left" vertical="center" wrapText="1"/>
    </xf>
    <xf numFmtId="164" fontId="6" fillId="0" borderId="0" xfId="1" applyNumberFormat="1" applyFont="1" applyFill="1" applyBorder="1" applyAlignment="1">
      <alignment vertical="center" wrapText="1"/>
    </xf>
    <xf numFmtId="0" fontId="13" fillId="0" borderId="0" xfId="2" quotePrefix="1" applyAlignment="1">
      <alignment horizontal="right"/>
    </xf>
    <xf numFmtId="0" fontId="6" fillId="0" borderId="8"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0" xfId="1" applyFont="1" applyFill="1" applyBorder="1" applyAlignment="1">
      <alignment horizontal="center" vertical="center"/>
    </xf>
    <xf numFmtId="0" fontId="6" fillId="0" borderId="0" xfId="1" applyFont="1" applyFill="1" applyBorder="1" applyAlignment="1">
      <alignment horizontal="right" vertical="center"/>
    </xf>
    <xf numFmtId="0" fontId="6" fillId="0" borderId="8" xfId="1" applyFont="1" applyFill="1" applyBorder="1" applyAlignment="1">
      <alignment horizontal="center" vertical="center"/>
    </xf>
    <xf numFmtId="0" fontId="6" fillId="0" borderId="4" xfId="1" applyFont="1" applyFill="1" applyBorder="1" applyAlignment="1">
      <alignment horizontal="right" vertical="center"/>
    </xf>
    <xf numFmtId="0" fontId="6" fillId="0" borderId="5" xfId="1" applyFont="1" applyFill="1" applyBorder="1" applyAlignment="1">
      <alignment horizontal="right" vertical="center"/>
    </xf>
    <xf numFmtId="0" fontId="6" fillId="0" borderId="6" xfId="1" applyFont="1" applyFill="1" applyBorder="1" applyAlignment="1">
      <alignment horizontal="right" vertical="center"/>
    </xf>
    <xf numFmtId="0" fontId="6" fillId="0" borderId="36" xfId="1" applyFont="1" applyBorder="1" applyAlignment="1">
      <alignment horizontal="center" vertical="center"/>
    </xf>
    <xf numFmtId="0" fontId="6" fillId="0" borderId="4" xfId="1" applyFont="1" applyFill="1" applyBorder="1" applyAlignment="1">
      <alignment horizontal="right" vertical="top"/>
    </xf>
    <xf numFmtId="0" fontId="6" fillId="0" borderId="6" xfId="1" applyFont="1" applyFill="1" applyBorder="1" applyAlignment="1">
      <alignment horizontal="right" vertical="top"/>
    </xf>
    <xf numFmtId="0" fontId="6" fillId="0" borderId="3" xfId="1" applyFont="1" applyFill="1" applyBorder="1" applyAlignment="1"/>
    <xf numFmtId="0" fontId="6" fillId="0" borderId="7" xfId="1" applyFont="1" applyFill="1" applyBorder="1" applyAlignment="1"/>
    <xf numFmtId="0" fontId="10" fillId="0" borderId="4" xfId="1" applyFont="1" applyFill="1" applyBorder="1" applyAlignment="1">
      <alignment horizontal="right" vertical="center"/>
    </xf>
    <xf numFmtId="0" fontId="10" fillId="0" borderId="5" xfId="1" applyFont="1" applyFill="1" applyBorder="1" applyAlignment="1">
      <alignment horizontal="right" vertical="center"/>
    </xf>
    <xf numFmtId="0" fontId="6" fillId="0" borderId="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Fill="1" applyBorder="1" applyAlignment="1">
      <alignment horizontal="center" vertical="center"/>
    </xf>
    <xf numFmtId="0" fontId="6" fillId="0" borderId="8" xfId="1" applyFont="1" applyFill="1" applyBorder="1" applyAlignment="1"/>
    <xf numFmtId="0" fontId="6" fillId="0" borderId="11" xfId="1" applyFont="1" applyFill="1" applyBorder="1" applyAlignment="1">
      <alignment horizontal="right" vertical="center"/>
    </xf>
    <xf numFmtId="0" fontId="6" fillId="0" borderId="24" xfId="1" applyFont="1" applyFill="1" applyBorder="1" applyAlignment="1">
      <alignment horizontal="right" vertical="center"/>
    </xf>
    <xf numFmtId="0" fontId="6" fillId="0" borderId="1" xfId="1" applyFont="1" applyFill="1" applyBorder="1" applyAlignment="1">
      <alignment horizontal="center" wrapText="1"/>
    </xf>
    <xf numFmtId="0" fontId="6" fillId="0" borderId="0" xfId="1" applyFont="1" applyFill="1" applyBorder="1" applyAlignment="1">
      <alignment horizontal="center" wrapText="1"/>
    </xf>
    <xf numFmtId="0" fontId="10" fillId="0" borderId="0" xfId="0" applyFont="1" applyBorder="1" applyAlignment="1">
      <alignment horizontal="center" vertical="center"/>
    </xf>
    <xf numFmtId="0" fontId="6" fillId="0" borderId="5" xfId="1" applyFont="1" applyBorder="1" applyAlignment="1">
      <alignment horizontal="center" vertical="center"/>
    </xf>
    <xf numFmtId="0" fontId="6" fillId="0" borderId="11" xfId="1" applyFont="1" applyFill="1" applyBorder="1" applyAlignment="1">
      <alignment horizontal="center" vertical="center"/>
    </xf>
    <xf numFmtId="0" fontId="6" fillId="0" borderId="7" xfId="1" applyFont="1" applyBorder="1" applyAlignment="1">
      <alignment vertical="center"/>
    </xf>
    <xf numFmtId="0" fontId="4" fillId="0" borderId="0" xfId="0" applyFont="1" applyAlignment="1">
      <alignment wrapText="1"/>
    </xf>
    <xf numFmtId="3" fontId="0" fillId="0" borderId="0" xfId="0" applyNumberFormat="1"/>
    <xf numFmtId="0" fontId="10" fillId="0" borderId="6" xfId="1" applyFont="1" applyFill="1" applyBorder="1" applyAlignment="1">
      <alignment horizontal="right" vertical="center"/>
    </xf>
    <xf numFmtId="3" fontId="10" fillId="0" borderId="3" xfId="1" quotePrefix="1" applyNumberFormat="1" applyFont="1" applyFill="1" applyBorder="1" applyAlignment="1">
      <alignment horizontal="right" vertical="center"/>
    </xf>
    <xf numFmtId="3" fontId="10" fillId="0" borderId="7" xfId="1" quotePrefix="1" applyNumberFormat="1" applyFont="1" applyFill="1" applyBorder="1" applyAlignment="1">
      <alignment horizontal="right" vertical="center"/>
    </xf>
    <xf numFmtId="3" fontId="10" fillId="0" borderId="8" xfId="1" quotePrefix="1" applyNumberFormat="1" applyFont="1" applyFill="1" applyBorder="1" applyAlignment="1">
      <alignment horizontal="right" vertical="center"/>
    </xf>
    <xf numFmtId="3" fontId="10" fillId="0" borderId="1" xfId="1" quotePrefix="1" applyNumberFormat="1" applyFont="1" applyFill="1" applyBorder="1" applyAlignment="1">
      <alignment horizontal="right" vertical="center"/>
    </xf>
    <xf numFmtId="3" fontId="10" fillId="0" borderId="0" xfId="1" quotePrefix="1" applyNumberFormat="1" applyFont="1" applyFill="1" applyBorder="1" applyAlignment="1">
      <alignment horizontal="right" vertical="center"/>
    </xf>
    <xf numFmtId="3" fontId="10" fillId="0" borderId="2" xfId="1" quotePrefix="1" applyNumberFormat="1" applyFont="1" applyFill="1" applyBorder="1" applyAlignment="1">
      <alignment horizontal="right" vertical="center"/>
    </xf>
    <xf numFmtId="3" fontId="4" fillId="0" borderId="1" xfId="1" applyNumberFormat="1" applyFont="1" applyFill="1" applyBorder="1" applyAlignment="1">
      <alignment horizontal="right" vertical="center"/>
    </xf>
    <xf numFmtId="3" fontId="4" fillId="0" borderId="0" xfId="1" applyNumberFormat="1" applyFont="1" applyFill="1" applyBorder="1" applyAlignment="1">
      <alignment horizontal="right" vertical="center"/>
    </xf>
    <xf numFmtId="3" fontId="4" fillId="0" borderId="2" xfId="1" applyNumberFormat="1" applyFont="1" applyFill="1" applyBorder="1" applyAlignment="1">
      <alignment horizontal="right" vertical="center"/>
    </xf>
    <xf numFmtId="3" fontId="4" fillId="0" borderId="27" xfId="1" applyNumberFormat="1" applyFont="1" applyFill="1" applyBorder="1" applyAlignment="1">
      <alignment horizontal="right" vertical="center"/>
    </xf>
    <xf numFmtId="3" fontId="4" fillId="0" borderId="28" xfId="1" applyNumberFormat="1" applyFont="1" applyFill="1" applyBorder="1" applyAlignment="1">
      <alignment horizontal="right" vertical="center"/>
    </xf>
    <xf numFmtId="3" fontId="4" fillId="0" borderId="29" xfId="1" applyNumberFormat="1" applyFont="1" applyFill="1" applyBorder="1" applyAlignment="1">
      <alignment horizontal="right" vertical="center"/>
    </xf>
    <xf numFmtId="166" fontId="10" fillId="0" borderId="7" xfId="1" quotePrefix="1" applyNumberFormat="1" applyFont="1" applyFill="1" applyBorder="1" applyAlignment="1">
      <alignment horizontal="right" vertical="center"/>
    </xf>
    <xf numFmtId="166" fontId="10" fillId="0" borderId="0" xfId="1" quotePrefix="1" applyNumberFormat="1" applyFont="1" applyFill="1" applyBorder="1" applyAlignment="1">
      <alignment horizontal="right" vertical="center"/>
    </xf>
    <xf numFmtId="3" fontId="10" fillId="0" borderId="0" xfId="1" applyNumberFormat="1" applyFont="1" applyFill="1" applyBorder="1" applyAlignment="1">
      <alignment horizontal="right" vertical="center"/>
    </xf>
    <xf numFmtId="166" fontId="10" fillId="0" borderId="0" xfId="1" applyNumberFormat="1" applyFont="1" applyFill="1" applyBorder="1" applyAlignment="1">
      <alignment horizontal="right" vertical="center"/>
    </xf>
    <xf numFmtId="166" fontId="4" fillId="0" borderId="0" xfId="1" applyNumberFormat="1" applyFont="1" applyFill="1" applyBorder="1" applyAlignment="1">
      <alignment horizontal="right" vertical="center"/>
    </xf>
    <xf numFmtId="166" fontId="4" fillId="0" borderId="28" xfId="1" applyNumberFormat="1" applyFont="1" applyFill="1" applyBorder="1" applyAlignment="1">
      <alignment horizontal="right" vertical="center"/>
    </xf>
    <xf numFmtId="3" fontId="10" fillId="0" borderId="1" xfId="1" applyNumberFormat="1" applyFont="1" applyFill="1" applyBorder="1" applyAlignment="1">
      <alignment horizontal="right" vertical="center"/>
    </xf>
    <xf numFmtId="0" fontId="6" fillId="0" borderId="0" xfId="1" applyFont="1" applyFill="1" applyBorder="1" applyAlignment="1">
      <alignment vertical="center"/>
    </xf>
    <xf numFmtId="3" fontId="6" fillId="0" borderId="0" xfId="1" applyNumberFormat="1" applyFont="1" applyFill="1" applyBorder="1" applyAlignment="1">
      <alignment horizontal="center" vertical="center"/>
    </xf>
    <xf numFmtId="0" fontId="4" fillId="0" borderId="28" xfId="0" applyNumberFormat="1" applyFont="1" applyFill="1" applyBorder="1" applyAlignment="1">
      <alignment horizontal="left" vertical="center" wrapText="1"/>
    </xf>
    <xf numFmtId="3" fontId="4" fillId="0" borderId="10" xfId="0" applyNumberFormat="1" applyFont="1" applyBorder="1" applyAlignment="1">
      <alignment vertical="center"/>
    </xf>
    <xf numFmtId="3" fontId="4" fillId="0" borderId="0" xfId="0" applyNumberFormat="1" applyFont="1" applyBorder="1" applyAlignment="1">
      <alignment vertical="center"/>
    </xf>
    <xf numFmtId="3" fontId="10" fillId="0" borderId="33" xfId="0" applyNumberFormat="1" applyFont="1" applyBorder="1" applyAlignment="1">
      <alignment vertical="center"/>
    </xf>
    <xf numFmtId="3" fontId="10" fillId="0" borderId="28" xfId="0" applyNumberFormat="1" applyFont="1" applyBorder="1" applyAlignment="1">
      <alignment vertical="center"/>
    </xf>
    <xf numFmtId="165" fontId="7" fillId="0" borderId="0" xfId="1" applyNumberFormat="1" applyFont="1" applyFill="1" applyBorder="1" applyAlignment="1">
      <alignment vertical="center"/>
    </xf>
    <xf numFmtId="166" fontId="7" fillId="0" borderId="0" xfId="1" applyNumberFormat="1" applyFont="1" applyFill="1" applyBorder="1" applyAlignment="1">
      <alignment vertical="center"/>
    </xf>
    <xf numFmtId="0" fontId="4" fillId="0" borderId="0" xfId="0" applyFont="1" applyAlignment="1"/>
    <xf numFmtId="0" fontId="12" fillId="0" borderId="0" xfId="0" applyFont="1" applyAlignment="1">
      <alignment wrapText="1"/>
    </xf>
    <xf numFmtId="0" fontId="0" fillId="0" borderId="0" xfId="0"/>
    <xf numFmtId="166" fontId="10" fillId="0" borderId="3" xfId="1" quotePrefix="1" applyNumberFormat="1" applyFont="1" applyFill="1" applyBorder="1" applyAlignment="1">
      <alignment horizontal="right" vertical="center"/>
    </xf>
    <xf numFmtId="166" fontId="10" fillId="0" borderId="8" xfId="1" quotePrefix="1" applyNumberFormat="1" applyFont="1" applyFill="1" applyBorder="1" applyAlignment="1">
      <alignment horizontal="right" vertical="center"/>
    </xf>
    <xf numFmtId="166" fontId="10" fillId="0" borderId="1" xfId="1" quotePrefix="1" applyNumberFormat="1" applyFont="1" applyFill="1" applyBorder="1" applyAlignment="1">
      <alignment horizontal="right" vertical="center"/>
    </xf>
    <xf numFmtId="166" fontId="10" fillId="0" borderId="2" xfId="1" quotePrefix="1" applyNumberFormat="1" applyFont="1" applyFill="1" applyBorder="1" applyAlignment="1">
      <alignment horizontal="right" vertical="center"/>
    </xf>
    <xf numFmtId="166" fontId="10" fillId="0" borderId="1" xfId="1" applyNumberFormat="1" applyFont="1" applyFill="1" applyBorder="1" applyAlignment="1">
      <alignment horizontal="right" vertical="center"/>
    </xf>
    <xf numFmtId="166" fontId="10" fillId="0" borderId="2" xfId="1" applyNumberFormat="1" applyFont="1" applyFill="1" applyBorder="1" applyAlignment="1">
      <alignment horizontal="right" vertical="center"/>
    </xf>
    <xf numFmtId="166" fontId="4" fillId="0" borderId="1" xfId="1" applyNumberFormat="1" applyFont="1" applyFill="1" applyBorder="1" applyAlignment="1">
      <alignment horizontal="right" vertical="center"/>
    </xf>
    <xf numFmtId="166" fontId="4" fillId="0" borderId="2" xfId="1" applyNumberFormat="1" applyFont="1" applyFill="1" applyBorder="1" applyAlignment="1">
      <alignment horizontal="right" vertical="center"/>
    </xf>
    <xf numFmtId="166" fontId="4" fillId="0" borderId="4" xfId="1" applyNumberFormat="1" applyFont="1" applyFill="1" applyBorder="1" applyAlignment="1">
      <alignment horizontal="right" vertical="center"/>
    </xf>
    <xf numFmtId="166" fontId="4" fillId="0" borderId="6" xfId="1" applyNumberFormat="1" applyFont="1" applyFill="1" applyBorder="1" applyAlignment="1">
      <alignment horizontal="right" vertical="center"/>
    </xf>
    <xf numFmtId="166" fontId="4" fillId="0" borderId="5" xfId="1" applyNumberFormat="1" applyFont="1" applyFill="1" applyBorder="1" applyAlignment="1">
      <alignment horizontal="right" vertical="center"/>
    </xf>
    <xf numFmtId="0" fontId="10" fillId="0" borderId="33" xfId="0" applyNumberFormat="1" applyFont="1" applyFill="1" applyBorder="1" applyAlignment="1"/>
    <xf numFmtId="3" fontId="10" fillId="0" borderId="10" xfId="0" applyNumberFormat="1" applyFont="1" applyFill="1" applyBorder="1" applyAlignment="1">
      <alignment horizontal="right" vertical="center"/>
    </xf>
    <xf numFmtId="3" fontId="10" fillId="0" borderId="0"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3" fontId="10" fillId="0" borderId="33" xfId="0" applyNumberFormat="1" applyFont="1" applyFill="1" applyBorder="1" applyAlignment="1">
      <alignment horizontal="right" vertical="center"/>
    </xf>
    <xf numFmtId="3" fontId="4" fillId="0" borderId="28" xfId="0" applyNumberFormat="1" applyFont="1" applyFill="1" applyBorder="1" applyAlignment="1">
      <alignment horizontal="right" vertical="center"/>
    </xf>
    <xf numFmtId="0" fontId="6" fillId="0" borderId="6" xfId="1" applyFont="1" applyBorder="1" applyAlignment="1">
      <alignment horizontal="center" vertical="center"/>
    </xf>
    <xf numFmtId="0" fontId="6" fillId="0" borderId="0" xfId="1" applyFont="1" applyFill="1" applyBorder="1" applyAlignment="1">
      <alignment horizontal="right" vertical="center"/>
    </xf>
    <xf numFmtId="0" fontId="11" fillId="0" borderId="39" xfId="1" applyFont="1" applyFill="1" applyBorder="1" applyAlignment="1">
      <alignment horizontal="right"/>
    </xf>
    <xf numFmtId="0" fontId="6" fillId="0" borderId="2" xfId="1" applyFont="1" applyBorder="1" applyAlignment="1">
      <alignment horizontal="center" vertical="center"/>
    </xf>
    <xf numFmtId="0" fontId="6" fillId="0" borderId="6" xfId="1" applyFont="1" applyBorder="1" applyAlignment="1">
      <alignment horizontal="center" vertical="center"/>
    </xf>
    <xf numFmtId="164" fontId="7" fillId="0" borderId="0" xfId="1" applyNumberFormat="1" applyFont="1" applyFill="1" applyBorder="1" applyAlignment="1">
      <alignment horizontal="left" vertical="center"/>
    </xf>
    <xf numFmtId="0" fontId="4" fillId="0" borderId="0" xfId="0" applyFont="1" applyBorder="1" applyAlignment="1"/>
    <xf numFmtId="0" fontId="14" fillId="0" borderId="0" xfId="0" applyFont="1" applyAlignment="1">
      <alignment horizontal="right"/>
    </xf>
    <xf numFmtId="0" fontId="10" fillId="0" borderId="0" xfId="1" applyFont="1"/>
    <xf numFmtId="0" fontId="10" fillId="0" borderId="0" xfId="1" applyFont="1" applyFill="1" applyBorder="1" applyAlignment="1">
      <alignment horizontal="center" vertical="center"/>
    </xf>
    <xf numFmtId="0" fontId="6" fillId="0" borderId="1" xfId="1" applyFont="1" applyFill="1" applyBorder="1" applyAlignment="1">
      <alignment horizontal="right"/>
    </xf>
    <xf numFmtId="0" fontId="6" fillId="0" borderId="0" xfId="1" applyFont="1" applyFill="1" applyBorder="1" applyAlignment="1">
      <alignment horizontal="right"/>
    </xf>
    <xf numFmtId="0" fontId="6" fillId="0" borderId="36" xfId="1" applyFont="1" applyFill="1" applyBorder="1" applyAlignment="1">
      <alignment horizontal="right" vertical="center"/>
    </xf>
    <xf numFmtId="0" fontId="0" fillId="0" borderId="0" xfId="0"/>
    <xf numFmtId="3" fontId="10" fillId="0" borderId="10" xfId="0" applyNumberFormat="1" applyFont="1" applyFill="1" applyBorder="1" applyAlignment="1">
      <alignment vertical="center"/>
    </xf>
    <xf numFmtId="0" fontId="0" fillId="0" borderId="0" xfId="0"/>
    <xf numFmtId="0" fontId="6" fillId="0" borderId="0" xfId="1" applyFont="1" applyFill="1" applyBorder="1" applyAlignment="1">
      <alignment horizontal="right" vertical="center"/>
    </xf>
    <xf numFmtId="0" fontId="6" fillId="0" borderId="1" xfId="1" applyFont="1" applyFill="1" applyBorder="1" applyAlignment="1">
      <alignment horizontal="right"/>
    </xf>
    <xf numFmtId="0" fontId="6" fillId="0" borderId="0" xfId="1" applyFont="1" applyFill="1" applyBorder="1" applyAlignment="1">
      <alignment horizontal="right"/>
    </xf>
    <xf numFmtId="0" fontId="1" fillId="0" borderId="0" xfId="0" applyFont="1" applyFill="1"/>
    <xf numFmtId="0" fontId="21" fillId="0" borderId="0" xfId="0" applyFont="1" applyFill="1"/>
    <xf numFmtId="0" fontId="0" fillId="0" borderId="0" xfId="0" applyFill="1"/>
    <xf numFmtId="0" fontId="22" fillId="0" borderId="0" xfId="0" applyFont="1" applyFill="1" applyAlignment="1">
      <alignment horizontal="center"/>
    </xf>
    <xf numFmtId="0" fontId="0" fillId="2" borderId="0" xfId="0" applyFill="1" applyAlignment="1" applyProtection="1">
      <alignment horizontal="right"/>
      <protection locked="0"/>
    </xf>
    <xf numFmtId="0" fontId="0" fillId="2" borderId="0" xfId="0" applyFill="1" applyProtection="1">
      <protection locked="0"/>
    </xf>
    <xf numFmtId="0" fontId="6" fillId="0" borderId="40" xfId="1" applyFont="1" applyFill="1" applyBorder="1" applyAlignment="1">
      <alignment horizontal="right" vertical="center"/>
    </xf>
    <xf numFmtId="0" fontId="6" fillId="0" borderId="35" xfId="1" applyFont="1" applyFill="1" applyBorder="1" applyAlignment="1">
      <alignment horizontal="right" vertical="center"/>
    </xf>
    <xf numFmtId="0" fontId="6" fillId="0" borderId="14" xfId="1" applyFont="1" applyFill="1" applyBorder="1" applyAlignment="1">
      <alignment horizontal="right" vertical="center"/>
    </xf>
    <xf numFmtId="0" fontId="0" fillId="0" borderId="0" xfId="0"/>
    <xf numFmtId="0" fontId="4" fillId="0" borderId="0" xfId="0" applyNumberFormat="1" applyFont="1" applyAlignment="1">
      <alignment horizontal="left" vertical="center"/>
    </xf>
    <xf numFmtId="0" fontId="4" fillId="0" borderId="0" xfId="0" applyFont="1" applyAlignment="1">
      <alignment vertical="center"/>
    </xf>
    <xf numFmtId="0" fontId="6" fillId="0" borderId="0" xfId="1" applyFont="1" applyFill="1" applyBorder="1" applyAlignment="1">
      <alignment horizontal="right" vertical="center"/>
    </xf>
    <xf numFmtId="0" fontId="6" fillId="0" borderId="0" xfId="1" applyFont="1" applyFill="1" applyBorder="1" applyAlignment="1">
      <alignment horizontal="center" vertical="center"/>
    </xf>
    <xf numFmtId="49" fontId="6" fillId="0" borderId="0" xfId="1" applyNumberFormat="1" applyFont="1" applyFill="1" applyBorder="1" applyAlignment="1">
      <alignment vertical="center" wrapText="1"/>
    </xf>
    <xf numFmtId="0" fontId="6" fillId="0" borderId="3" xfId="1" applyFont="1" applyFill="1" applyBorder="1" applyAlignment="1">
      <alignment horizontal="center" vertical="center"/>
    </xf>
    <xf numFmtId="0" fontId="6" fillId="0" borderId="7" xfId="1" applyFont="1" applyFill="1" applyBorder="1" applyAlignment="1">
      <alignment horizontal="center" vertical="center"/>
    </xf>
    <xf numFmtId="3" fontId="6" fillId="0" borderId="8" xfId="1" applyNumberFormat="1" applyFont="1" applyFill="1" applyBorder="1" applyAlignment="1">
      <alignment horizontal="right" vertical="center"/>
    </xf>
    <xf numFmtId="0" fontId="4" fillId="0" borderId="28" xfId="0" applyFont="1" applyFill="1" applyBorder="1" applyAlignment="1">
      <alignment horizontal="left" vertical="center" wrapText="1"/>
    </xf>
    <xf numFmtId="164" fontId="7" fillId="0" borderId="29" xfId="1" applyNumberFormat="1" applyFont="1" applyFill="1" applyBorder="1" applyAlignment="1">
      <alignment horizontal="left" vertical="center" wrapText="1" indent="1"/>
    </xf>
    <xf numFmtId="0" fontId="6" fillId="0" borderId="5" xfId="1" applyFont="1" applyBorder="1" applyAlignment="1">
      <alignment horizontal="center" vertical="center"/>
    </xf>
    <xf numFmtId="0" fontId="6" fillId="0" borderId="0" xfId="1" applyFont="1" applyFill="1" applyBorder="1" applyAlignment="1">
      <alignment horizontal="center" vertical="center"/>
    </xf>
    <xf numFmtId="0" fontId="6" fillId="0" borderId="7" xfId="1" applyFont="1" applyFill="1" applyBorder="1" applyAlignment="1">
      <alignment horizontal="center"/>
    </xf>
    <xf numFmtId="3" fontId="6" fillId="0" borderId="8" xfId="1" quotePrefix="1" applyNumberFormat="1" applyFont="1" applyFill="1" applyBorder="1" applyAlignment="1">
      <alignment horizontal="right" vertical="center"/>
    </xf>
    <xf numFmtId="164" fontId="7" fillId="0" borderId="0" xfId="1" applyNumberFormat="1" applyFont="1" applyFill="1" applyBorder="1" applyAlignment="1">
      <alignment horizontal="left"/>
    </xf>
    <xf numFmtId="164" fontId="7" fillId="0" borderId="2" xfId="1" applyNumberFormat="1" applyFont="1" applyFill="1" applyBorder="1" applyAlignment="1">
      <alignment horizontal="left" vertical="center" wrapText="1" indent="1"/>
    </xf>
    <xf numFmtId="0" fontId="6" fillId="0" borderId="0"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0" xfId="1" applyFont="1" applyFill="1" applyBorder="1" applyAlignment="1">
      <alignment horizontal="right" vertical="center"/>
    </xf>
    <xf numFmtId="0" fontId="10" fillId="0" borderId="7" xfId="1" applyFont="1" applyFill="1" applyBorder="1" applyAlignment="1">
      <alignment horizontal="center"/>
    </xf>
    <xf numFmtId="0" fontId="6" fillId="0" borderId="1" xfId="1" applyFont="1" applyFill="1" applyBorder="1" applyAlignment="1">
      <alignment horizontal="center"/>
    </xf>
    <xf numFmtId="0" fontId="6" fillId="0" borderId="0" xfId="1" applyFont="1" applyFill="1" applyBorder="1" applyAlignment="1">
      <alignment horizontal="center"/>
    </xf>
    <xf numFmtId="0" fontId="10" fillId="0" borderId="3" xfId="1" applyFont="1" applyFill="1" applyBorder="1" applyAlignment="1">
      <alignment horizontal="center"/>
    </xf>
    <xf numFmtId="0" fontId="6" fillId="0" borderId="2" xfId="1" applyFont="1" applyFill="1" applyBorder="1" applyAlignment="1">
      <alignment horizontal="center"/>
    </xf>
    <xf numFmtId="0" fontId="6" fillId="0" borderId="3" xfId="1" applyFont="1" applyFill="1" applyBorder="1" applyAlignment="1">
      <alignment horizontal="center"/>
    </xf>
    <xf numFmtId="0" fontId="6" fillId="0" borderId="7" xfId="1" applyFont="1" applyFill="1" applyBorder="1" applyAlignment="1">
      <alignment horizontal="center"/>
    </xf>
    <xf numFmtId="0" fontId="6" fillId="0" borderId="1" xfId="1" applyFont="1" applyFill="1" applyBorder="1" applyAlignment="1">
      <alignment horizontal="right"/>
    </xf>
    <xf numFmtId="0" fontId="6" fillId="0" borderId="0" xfId="1" applyFont="1" applyFill="1" applyBorder="1" applyAlignment="1">
      <alignment horizontal="right"/>
    </xf>
    <xf numFmtId="0" fontId="0" fillId="0" borderId="0" xfId="0" applyAlignment="1">
      <alignment horizontal="left"/>
    </xf>
    <xf numFmtId="0" fontId="0" fillId="0" borderId="0" xfId="0" applyAlignment="1">
      <alignment horizontal="left" indent="1"/>
    </xf>
    <xf numFmtId="0" fontId="16" fillId="0" borderId="0" xfId="1" quotePrefix="1" applyFont="1" applyFill="1" applyBorder="1" applyAlignment="1" applyProtection="1">
      <alignment horizontal="left"/>
      <protection locked="0"/>
    </xf>
    <xf numFmtId="0" fontId="23" fillId="0" borderId="0" xfId="1" applyFont="1" applyFill="1" applyBorder="1"/>
    <xf numFmtId="0" fontId="6" fillId="0" borderId="0" xfId="1" applyFont="1" applyAlignment="1">
      <alignment horizontal="right" vertical="center"/>
    </xf>
    <xf numFmtId="0" fontId="11" fillId="0" borderId="0" xfId="1" applyFont="1" applyAlignment="1">
      <alignment horizontal="right"/>
    </xf>
    <xf numFmtId="0" fontId="6" fillId="0" borderId="4" xfId="1" applyFont="1" applyBorder="1" applyAlignment="1">
      <alignment horizontal="right" vertical="center"/>
    </xf>
    <xf numFmtId="0" fontId="6" fillId="0" borderId="5" xfId="1" applyFont="1" applyBorder="1" applyAlignment="1">
      <alignment horizontal="right" vertical="center"/>
    </xf>
    <xf numFmtId="3" fontId="6" fillId="0" borderId="3" xfId="1" quotePrefix="1" applyNumberFormat="1" applyFont="1" applyBorder="1" applyAlignment="1">
      <alignment horizontal="right" vertical="center"/>
    </xf>
    <xf numFmtId="3" fontId="6" fillId="0" borderId="0" xfId="1" quotePrefix="1" applyNumberFormat="1" applyFont="1" applyAlignment="1">
      <alignment horizontal="right" vertical="center"/>
    </xf>
    <xf numFmtId="166" fontId="6" fillId="0" borderId="7" xfId="1" quotePrefix="1" applyNumberFormat="1" applyFont="1" applyBorder="1" applyAlignment="1">
      <alignment horizontal="right" vertical="center"/>
    </xf>
    <xf numFmtId="0" fontId="6" fillId="0" borderId="0" xfId="1" applyFont="1" applyAlignment="1">
      <alignment horizontal="left" vertical="center"/>
    </xf>
    <xf numFmtId="3" fontId="6" fillId="0" borderId="1" xfId="1" quotePrefix="1" applyNumberFormat="1" applyFont="1" applyBorder="1" applyAlignment="1">
      <alignment horizontal="right" vertical="center"/>
    </xf>
    <xf numFmtId="166" fontId="6" fillId="0" borderId="0" xfId="1" quotePrefix="1" applyNumberFormat="1" applyFont="1" applyAlignment="1">
      <alignment horizontal="right" vertical="center"/>
    </xf>
    <xf numFmtId="0" fontId="24" fillId="0" borderId="0" xfId="0" applyFont="1" applyAlignment="1">
      <alignment horizontal="left" vertical="center"/>
    </xf>
    <xf numFmtId="3" fontId="7" fillId="0" borderId="1" xfId="1" applyNumberFormat="1" applyFont="1" applyBorder="1" applyAlignment="1">
      <alignment horizontal="right" vertical="center"/>
    </xf>
    <xf numFmtId="3" fontId="7" fillId="0" borderId="0" xfId="1" applyNumberFormat="1" applyFont="1" applyAlignment="1">
      <alignment horizontal="right" vertical="center"/>
    </xf>
    <xf numFmtId="166" fontId="7" fillId="0" borderId="0" xfId="1" applyNumberFormat="1" applyFont="1" applyAlignment="1">
      <alignment horizontal="right" vertical="center"/>
    </xf>
    <xf numFmtId="164" fontId="7" fillId="0" borderId="5" xfId="1" applyNumberFormat="1" applyFont="1" applyBorder="1" applyAlignment="1">
      <alignment horizontal="left" vertical="center"/>
    </xf>
    <xf numFmtId="3" fontId="7" fillId="0" borderId="4" xfId="1" applyNumberFormat="1" applyFont="1" applyBorder="1" applyAlignment="1">
      <alignment horizontal="right" vertical="center"/>
    </xf>
    <xf numFmtId="3" fontId="7" fillId="0" borderId="5" xfId="1" applyNumberFormat="1" applyFont="1" applyBorder="1" applyAlignment="1">
      <alignment horizontal="right" vertical="center"/>
    </xf>
    <xf numFmtId="166" fontId="7" fillId="0" borderId="5" xfId="1" applyNumberFormat="1" applyFont="1" applyBorder="1" applyAlignment="1">
      <alignment horizontal="right" vertical="center"/>
    </xf>
    <xf numFmtId="164" fontId="25" fillId="0" borderId="0" xfId="1" applyNumberFormat="1" applyFont="1" applyFill="1" applyBorder="1" applyAlignment="1">
      <alignment horizontal="left" vertical="center" wrapText="1"/>
    </xf>
    <xf numFmtId="3" fontId="7" fillId="0" borderId="0" xfId="1" quotePrefix="1" applyNumberFormat="1" applyFont="1" applyFill="1" applyBorder="1" applyAlignment="1">
      <alignment horizontal="right" vertical="center"/>
    </xf>
    <xf numFmtId="3" fontId="25" fillId="0" borderId="41" xfId="1" applyNumberFormat="1" applyFont="1" applyFill="1" applyBorder="1" applyAlignment="1">
      <alignment horizontal="right" vertical="center"/>
    </xf>
    <xf numFmtId="166" fontId="25" fillId="0" borderId="0" xfId="1" applyNumberFormat="1" applyFont="1" applyFill="1" applyBorder="1" applyAlignment="1">
      <alignment horizontal="right" vertical="center"/>
    </xf>
    <xf numFmtId="164" fontId="25" fillId="0" borderId="0" xfId="1" applyNumberFormat="1" applyFont="1" applyFill="1" applyBorder="1" applyAlignment="1">
      <alignment horizontal="left" vertical="center"/>
    </xf>
    <xf numFmtId="3" fontId="25" fillId="0" borderId="0" xfId="1" applyNumberFormat="1" applyFont="1" applyFill="1" applyBorder="1" applyAlignment="1">
      <alignment horizontal="right" vertical="center"/>
    </xf>
    <xf numFmtId="0" fontId="0" fillId="0" borderId="0" xfId="0" applyFont="1" applyFill="1" applyBorder="1"/>
    <xf numFmtId="0" fontId="26" fillId="0" borderId="0" xfId="2" applyFont="1" applyFill="1" applyBorder="1"/>
    <xf numFmtId="0" fontId="6" fillId="3" borderId="8" xfId="1" applyFont="1" applyFill="1" applyBorder="1" applyAlignment="1">
      <alignment vertical="center"/>
    </xf>
    <xf numFmtId="0" fontId="6" fillId="3" borderId="2"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7" xfId="1" applyFont="1" applyFill="1" applyBorder="1" applyAlignment="1">
      <alignment horizontal="left" vertical="center"/>
    </xf>
    <xf numFmtId="3" fontId="6" fillId="3" borderId="3" xfId="1" quotePrefix="1" applyNumberFormat="1" applyFont="1" applyFill="1" applyBorder="1" applyAlignment="1">
      <alignment horizontal="right" vertical="center"/>
    </xf>
    <xf numFmtId="3" fontId="6" fillId="3" borderId="7" xfId="1" quotePrefix="1" applyNumberFormat="1" applyFont="1" applyFill="1" applyBorder="1" applyAlignment="1">
      <alignment horizontal="right" vertical="center"/>
    </xf>
    <xf numFmtId="166" fontId="27" fillId="0" borderId="0" xfId="0" applyNumberFormat="1" applyFont="1"/>
    <xf numFmtId="0" fontId="6" fillId="3" borderId="0" xfId="1" applyFont="1" applyFill="1" applyAlignment="1">
      <alignment horizontal="left" vertical="center"/>
    </xf>
    <xf numFmtId="3" fontId="6" fillId="3" borderId="1" xfId="1" quotePrefix="1" applyNumberFormat="1" applyFont="1" applyFill="1" applyBorder="1" applyAlignment="1">
      <alignment horizontal="right" vertical="center"/>
    </xf>
    <xf numFmtId="3" fontId="6" fillId="3" borderId="0" xfId="1" quotePrefix="1" applyNumberFormat="1" applyFont="1" applyFill="1" applyAlignment="1">
      <alignment horizontal="right" vertical="center"/>
    </xf>
    <xf numFmtId="166" fontId="6" fillId="3" borderId="0" xfId="1" quotePrefix="1" applyNumberFormat="1" applyFont="1" applyFill="1" applyAlignment="1">
      <alignment horizontal="right" vertical="center"/>
    </xf>
    <xf numFmtId="0" fontId="4" fillId="3" borderId="0" xfId="0" applyFont="1" applyFill="1" applyAlignment="1">
      <alignment horizontal="left"/>
    </xf>
    <xf numFmtId="3" fontId="4" fillId="3" borderId="1" xfId="1" applyNumberFormat="1" applyFont="1" applyFill="1" applyBorder="1" applyAlignment="1">
      <alignment horizontal="right" vertical="center"/>
    </xf>
    <xf numFmtId="3" fontId="4" fillId="3" borderId="0" xfId="1" applyNumberFormat="1" applyFont="1" applyFill="1" applyAlignment="1">
      <alignment horizontal="right" vertical="center"/>
    </xf>
    <xf numFmtId="166" fontId="24" fillId="0" borderId="0" xfId="0" applyNumberFormat="1" applyFont="1"/>
    <xf numFmtId="0" fontId="4" fillId="4" borderId="0" xfId="0" applyFont="1" applyFill="1" applyAlignment="1">
      <alignment horizontal="left"/>
    </xf>
    <xf numFmtId="0" fontId="24" fillId="0" borderId="0" xfId="0" applyFont="1"/>
    <xf numFmtId="0" fontId="24" fillId="3" borderId="5" xfId="0" applyFont="1" applyFill="1" applyBorder="1"/>
    <xf numFmtId="3" fontId="4" fillId="3" borderId="4" xfId="1" applyNumberFormat="1" applyFont="1" applyFill="1" applyBorder="1" applyAlignment="1">
      <alignment horizontal="right" vertical="center"/>
    </xf>
    <xf numFmtId="3" fontId="4" fillId="3" borderId="5" xfId="1" applyNumberFormat="1" applyFont="1" applyFill="1" applyBorder="1" applyAlignment="1">
      <alignment horizontal="right" vertical="center"/>
    </xf>
    <xf numFmtId="165" fontId="24" fillId="0" borderId="5" xfId="0" applyNumberFormat="1" applyFont="1" applyBorder="1"/>
    <xf numFmtId="0" fontId="13" fillId="0" borderId="0" xfId="2" applyFill="1"/>
    <xf numFmtId="0" fontId="16" fillId="0" borderId="0" xfId="1" quotePrefix="1" applyFont="1" applyAlignment="1" applyProtection="1">
      <alignment horizontal="left"/>
      <protection locked="0"/>
    </xf>
    <xf numFmtId="0" fontId="6" fillId="0" borderId="12" xfId="1" applyFont="1" applyBorder="1" applyAlignment="1">
      <alignment horizontal="left" vertical="center"/>
    </xf>
    <xf numFmtId="3" fontId="6" fillId="0" borderId="32" xfId="1" quotePrefix="1" applyNumberFormat="1" applyFont="1" applyBorder="1" applyAlignment="1">
      <alignment horizontal="right" vertical="center"/>
    </xf>
    <xf numFmtId="3" fontId="6" fillId="0" borderId="7" xfId="1" quotePrefix="1" applyNumberFormat="1" applyFont="1" applyBorder="1" applyAlignment="1">
      <alignment horizontal="right" vertical="center"/>
    </xf>
    <xf numFmtId="0" fontId="6" fillId="0" borderId="13" xfId="1" applyFont="1" applyBorder="1" applyAlignment="1">
      <alignment horizontal="left" vertical="center"/>
    </xf>
    <xf numFmtId="3" fontId="6" fillId="0" borderId="0" xfId="1" quotePrefix="1" applyNumberFormat="1" applyFont="1" applyBorder="1" applyAlignment="1">
      <alignment horizontal="right" vertical="center"/>
    </xf>
    <xf numFmtId="164" fontId="7" fillId="0" borderId="13" xfId="1" applyNumberFormat="1" applyFont="1" applyFill="1" applyBorder="1" applyAlignment="1">
      <alignment horizontal="left" vertical="center" wrapText="1"/>
    </xf>
    <xf numFmtId="3" fontId="7" fillId="0" borderId="0" xfId="1" quotePrefix="1" applyNumberFormat="1" applyFont="1" applyAlignment="1">
      <alignment horizontal="right" vertical="center"/>
    </xf>
    <xf numFmtId="3" fontId="24" fillId="0" borderId="0" xfId="0" applyNumberFormat="1" applyFont="1" applyBorder="1"/>
    <xf numFmtId="164" fontId="7" fillId="0" borderId="14" xfId="1" applyNumberFormat="1" applyFont="1" applyFill="1" applyBorder="1" applyAlignment="1">
      <alignment horizontal="left" vertical="center" wrapText="1"/>
    </xf>
    <xf numFmtId="164" fontId="7" fillId="0" borderId="0" xfId="1" applyNumberFormat="1" applyFont="1" applyAlignment="1">
      <alignment horizontal="left" vertical="center" wrapText="1"/>
    </xf>
    <xf numFmtId="164" fontId="7" fillId="0" borderId="0" xfId="1" applyNumberFormat="1" applyFont="1" applyAlignment="1">
      <alignment horizontal="left" vertical="center"/>
    </xf>
    <xf numFmtId="0" fontId="6" fillId="0" borderId="27" xfId="1" applyFont="1" applyBorder="1" applyAlignment="1">
      <alignment horizontal="right" vertical="center"/>
    </xf>
    <xf numFmtId="3" fontId="7" fillId="0" borderId="7" xfId="1" applyNumberFormat="1" applyFont="1" applyBorder="1" applyAlignment="1">
      <alignment horizontal="right" vertical="center"/>
    </xf>
    <xf numFmtId="0" fontId="13" fillId="0" borderId="0" xfId="2" applyBorder="1"/>
    <xf numFmtId="3" fontId="7" fillId="0" borderId="7" xfId="1" applyNumberFormat="1" applyFont="1" applyFill="1" applyBorder="1" applyAlignment="1">
      <alignment horizontal="right" vertical="center"/>
    </xf>
    <xf numFmtId="49" fontId="7" fillId="0" borderId="0" xfId="1" applyNumberFormat="1" applyFont="1" applyAlignment="1">
      <alignment horizontal="right" vertical="center"/>
    </xf>
    <xf numFmtId="49" fontId="7" fillId="0" borderId="20" xfId="1" applyNumberFormat="1" applyFont="1" applyBorder="1" applyAlignment="1">
      <alignment horizontal="right" vertical="center"/>
    </xf>
    <xf numFmtId="164" fontId="7" fillId="0" borderId="2" xfId="1" applyNumberFormat="1" applyFont="1" applyFill="1" applyBorder="1" applyAlignment="1">
      <alignment horizontal="left" vertical="center" wrapText="1"/>
    </xf>
    <xf numFmtId="0" fontId="6" fillId="0" borderId="7" xfId="1" applyFont="1" applyBorder="1" applyAlignment="1">
      <alignment horizontal="center" vertical="center"/>
    </xf>
    <xf numFmtId="0" fontId="6" fillId="0" borderId="0" xfId="1" applyFont="1" applyBorder="1" applyAlignment="1">
      <alignment horizontal="center" vertical="center"/>
    </xf>
    <xf numFmtId="0" fontId="6" fillId="0" borderId="5" xfId="1" applyFont="1" applyBorder="1" applyAlignment="1">
      <alignment horizontal="center" vertical="center"/>
    </xf>
    <xf numFmtId="0" fontId="6" fillId="0" borderId="1"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1" xfId="1" applyFont="1" applyFill="1" applyBorder="1" applyAlignment="1">
      <alignment horizontal="right" vertical="center"/>
    </xf>
    <xf numFmtId="0" fontId="6" fillId="0" borderId="0" xfId="1" applyFont="1" applyFill="1" applyBorder="1" applyAlignment="1">
      <alignment horizontal="right" vertical="center"/>
    </xf>
    <xf numFmtId="0" fontId="10" fillId="0" borderId="7" xfId="1" applyFont="1" applyFill="1" applyBorder="1" applyAlignment="1">
      <alignment horizontal="center"/>
    </xf>
    <xf numFmtId="0" fontId="6" fillId="0" borderId="1" xfId="1" applyFont="1" applyFill="1" applyBorder="1" applyAlignment="1">
      <alignment horizontal="center"/>
    </xf>
    <xf numFmtId="0" fontId="6" fillId="0" borderId="0" xfId="1" applyFont="1" applyFill="1" applyBorder="1" applyAlignment="1">
      <alignment horizontal="center"/>
    </xf>
    <xf numFmtId="0" fontId="10" fillId="0" borderId="3" xfId="1" applyFont="1" applyFill="1" applyBorder="1" applyAlignment="1">
      <alignment horizontal="center"/>
    </xf>
    <xf numFmtId="0" fontId="10" fillId="0" borderId="8" xfId="1" applyFont="1" applyFill="1" applyBorder="1" applyAlignment="1">
      <alignment horizontal="center"/>
    </xf>
    <xf numFmtId="0" fontId="6" fillId="0" borderId="2" xfId="1" applyFont="1" applyFill="1" applyBorder="1" applyAlignment="1">
      <alignment horizontal="center"/>
    </xf>
    <xf numFmtId="0" fontId="6" fillId="0" borderId="3" xfId="1" applyFont="1" applyFill="1" applyBorder="1" applyAlignment="1">
      <alignment horizontal="center"/>
    </xf>
    <xf numFmtId="0" fontId="6" fillId="0" borderId="7" xfId="1" applyFont="1" applyFill="1" applyBorder="1" applyAlignment="1">
      <alignment horizontal="center"/>
    </xf>
    <xf numFmtId="0" fontId="6" fillId="0" borderId="8" xfId="1" applyFont="1" applyFill="1" applyBorder="1" applyAlignment="1">
      <alignment horizontal="center"/>
    </xf>
    <xf numFmtId="0" fontId="10" fillId="0" borderId="32" xfId="0" applyNumberFormat="1" applyFont="1" applyFill="1" applyBorder="1" applyAlignment="1">
      <alignment horizontal="center" vertical="center" wrapText="1"/>
    </xf>
    <xf numFmtId="0" fontId="10" fillId="0" borderId="28" xfId="0" applyNumberFormat="1" applyFont="1" applyFill="1" applyBorder="1" applyAlignment="1">
      <alignment horizontal="center" vertical="center" wrapText="1"/>
    </xf>
    <xf numFmtId="0" fontId="10" fillId="0" borderId="31" xfId="0" applyNumberFormat="1" applyFont="1" applyFill="1" applyBorder="1" applyAlignment="1">
      <alignment horizontal="center"/>
    </xf>
    <xf numFmtId="0" fontId="10" fillId="0" borderId="32" xfId="0" applyNumberFormat="1" applyFont="1" applyFill="1" applyBorder="1" applyAlignment="1">
      <alignment horizontal="center"/>
    </xf>
    <xf numFmtId="0" fontId="6" fillId="0" borderId="1" xfId="1" applyFont="1" applyFill="1" applyBorder="1" applyAlignment="1">
      <alignment horizontal="right"/>
    </xf>
    <xf numFmtId="0" fontId="6" fillId="0" borderId="0" xfId="1" applyFont="1" applyFill="1" applyBorder="1" applyAlignment="1">
      <alignment horizontal="right"/>
    </xf>
    <xf numFmtId="0" fontId="6" fillId="0" borderId="3" xfId="1" applyFont="1" applyBorder="1" applyAlignment="1">
      <alignment horizontal="center"/>
    </xf>
    <xf numFmtId="0" fontId="6" fillId="0" borderId="7" xfId="1" applyFont="1" applyBorder="1" applyAlignment="1">
      <alignment horizontal="center"/>
    </xf>
    <xf numFmtId="0" fontId="6" fillId="0" borderId="1" xfId="1" applyFont="1" applyBorder="1" applyAlignment="1">
      <alignment horizontal="right" vertical="center"/>
    </xf>
    <xf numFmtId="0" fontId="6" fillId="0" borderId="0" xfId="1" applyFont="1" applyAlignment="1">
      <alignment horizontal="right" vertical="center"/>
    </xf>
    <xf numFmtId="0" fontId="6" fillId="3" borderId="3" xfId="1" applyFont="1" applyFill="1" applyBorder="1" applyAlignment="1">
      <alignment horizontal="center"/>
    </xf>
    <xf numFmtId="0" fontId="6" fillId="3" borderId="7" xfId="1" applyFont="1" applyFill="1" applyBorder="1" applyAlignment="1">
      <alignment horizontal="center"/>
    </xf>
    <xf numFmtId="0" fontId="6" fillId="0" borderId="2" xfId="1" applyFont="1" applyFill="1" applyBorder="1" applyAlignment="1">
      <alignment horizontal="right" vertical="center"/>
    </xf>
    <xf numFmtId="0" fontId="6" fillId="0" borderId="18" xfId="1" applyFont="1" applyFill="1" applyBorder="1" applyAlignment="1">
      <alignment horizontal="center"/>
    </xf>
    <xf numFmtId="0" fontId="10" fillId="0" borderId="1"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2" xfId="1" applyFont="1" applyFill="1" applyBorder="1" applyAlignment="1">
      <alignment horizontal="center" vertical="center" wrapText="1"/>
    </xf>
    <xf numFmtId="17" fontId="6" fillId="0" borderId="37" xfId="1" quotePrefix="1" applyNumberFormat="1" applyFont="1" applyFill="1" applyBorder="1" applyAlignment="1">
      <alignment horizontal="center" vertical="center"/>
    </xf>
    <xf numFmtId="0" fontId="6" fillId="0" borderId="38" xfId="1" applyFont="1" applyFill="1" applyBorder="1" applyAlignment="1">
      <alignment horizontal="center" vertical="center"/>
    </xf>
  </cellXfs>
  <cellStyles count="5">
    <cellStyle name="Hiperpovezava" xfId="2" builtinId="8"/>
    <cellStyle name="Navadno" xfId="0" builtinId="0"/>
    <cellStyle name="Navadno 2" xfId="3" xr:uid="{00000000-0005-0000-0000-000002000000}"/>
    <cellStyle name="Navadno_T01_SL01" xfId="1" xr:uid="{00000000-0005-0000-0000-000003000000}"/>
    <cellStyle name="Normal_Sbos03n" xfId="4" xr:uid="{00000000-0005-0000-0000-000005000000}"/>
  </cellStyles>
  <dxfs count="0"/>
  <tableStyles count="0" defaultTableStyle="TableStyleMedium9" defaultPivotStyle="PivotStyleLight16"/>
  <colors>
    <mruColors>
      <color rgb="FF797777"/>
      <color rgb="FF339E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9525</xdr:colOff>
      <xdr:row>0</xdr:row>
      <xdr:rowOff>152400</xdr:rowOff>
    </xdr:from>
    <xdr:ext cx="2924175" cy="623440"/>
    <xdr:sp macro="" textlink="">
      <xdr:nvSpPr>
        <xdr:cNvPr id="2" name="PoljeZBesedilom 1">
          <a:extLst>
            <a:ext uri="{FF2B5EF4-FFF2-40B4-BE49-F238E27FC236}">
              <a16:creationId xmlns:a16="http://schemas.microsoft.com/office/drawing/2014/main" id="{00000000-0008-0000-0100-000002000000}"/>
            </a:ext>
          </a:extLst>
        </xdr:cNvPr>
        <xdr:cNvSpPr txBox="1"/>
      </xdr:nvSpPr>
      <xdr:spPr>
        <a:xfrm>
          <a:off x="3276600" y="152400"/>
          <a:ext cx="2924175" cy="623440"/>
        </a:xfrm>
        <a:prstGeom prst="rect">
          <a:avLst/>
        </a:prstGeom>
        <a:solidFill>
          <a:srgbClr val="FF0000"/>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l-SI" sz="1200" b="1">
              <a:solidFill>
                <a:schemeClr val="bg1"/>
              </a:solidFill>
              <a:latin typeface="Arial" panose="020B0604020202020204" pitchFamily="34" charset="0"/>
              <a:cs typeface="Arial" panose="020B0604020202020204" pitchFamily="34" charset="0"/>
            </a:rPr>
            <a:t>Spremeni podatke </a:t>
          </a:r>
          <a:r>
            <a:rPr lang="sl-SI" sz="1200" b="1" baseline="0">
              <a:solidFill>
                <a:schemeClr val="bg1"/>
              </a:solidFill>
              <a:latin typeface="Arial" panose="020B0604020202020204" pitchFamily="34" charset="0"/>
              <a:cs typeface="Arial" panose="020B0604020202020204" pitchFamily="34" charset="0"/>
            </a:rPr>
            <a:t>v rumenih celicah.</a:t>
          </a:r>
        </a:p>
        <a:p>
          <a:endParaRPr lang="sl-SI" sz="1200" b="1" baseline="0">
            <a:solidFill>
              <a:schemeClr val="bg1"/>
            </a:solidFill>
            <a:latin typeface="Arial" panose="020B0604020202020204" pitchFamily="34" charset="0"/>
            <a:cs typeface="Arial" panose="020B0604020202020204" pitchFamily="34" charset="0"/>
          </a:endParaRPr>
        </a:p>
        <a:p>
          <a:r>
            <a:rPr lang="sl-SI" sz="1200" b="1" baseline="0">
              <a:solidFill>
                <a:schemeClr val="bg1"/>
              </a:solidFill>
              <a:latin typeface="Arial" panose="020B0604020202020204" pitchFamily="34" charset="0"/>
              <a:cs typeface="Arial" panose="020B0604020202020204" pitchFamily="34" charset="0"/>
            </a:rPr>
            <a:t>Skrij ta zavihek!</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ess.gov.si/SKUPNO/ANALITIK/MI/Dodat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fs1\prgdata\Apl\SKUPNO\ANALITIK\Mesecne%20informacije\Tabelarni%20pregled%202025\Statisti&#269;ne%20Regije%20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fs1\prgdata\Apl\SKUPNO\ANALITIK\Mesecne%20informacije\Tabelarni%20pregled%202025\Statisti&#269;ne%20Regij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01"/>
      <sheetName val="M-1A 01"/>
      <sheetName val="BO-NOVI 01"/>
      <sheetName val="BO-ZAP 01"/>
      <sheetName val="BO-ČRTANI  01"/>
      <sheetName val="stanje 01"/>
      <sheetName val="ženske 01"/>
      <sheetName val="BO-dolgotrajno 01"/>
      <sheetName val="prvi 01"/>
      <sheetName val="stari do26 let"/>
      <sheetName val="stečaj 00"/>
      <sheetName val="presežki 00"/>
      <sheetName val="STARI NAD 40 "/>
      <sheetName val="stari nad 50 "/>
      <sheetName val="STOPNJE-SKUPAJ-2000"/>
      <sheetName val="I+II. "/>
      <sheetName val="III+IV"/>
      <sheetName val="V "/>
      <sheetName val="VI"/>
      <sheetName val="VII"/>
      <sheetName val="DNDP-00"/>
      <sheetName val="PRIPRAVA-00"/>
      <sheetName val="INVALIDI-00"/>
      <sheetName val="PD-99"/>
      <sheetName val="M-1A 99"/>
      <sheetName val="BO-NOVI 99"/>
      <sheetName val="BO-ZAP 99"/>
      <sheetName val="BO-ČRTANI99"/>
      <sheetName val="stanje 99"/>
      <sheetName val="žen.99"/>
      <sheetName val="prvi99"/>
      <sheetName val="mladi99"/>
      <sheetName val="stečaj99"/>
      <sheetName val="presežki99"/>
      <sheetName val="BO-dolgotrajno99"/>
      <sheetName val="STARI NAD 40"/>
      <sheetName val="STOPNJE-SKUPAJ 99"/>
      <sheetName val="I+II.99"/>
      <sheetName val="III+IV.99"/>
      <sheetName val="V.99"/>
      <sheetName val="VI.99"/>
      <sheetName val="VII.99"/>
      <sheetName val="DN  DP 99"/>
      <sheetName val="NOVI94"/>
      <sheetName val="potrebe93"/>
      <sheetName val="potrebe94"/>
      <sheetName val="POTREBE95"/>
      <sheetName val="POTREBE96"/>
      <sheetName val="potre95"/>
      <sheetName val="realiza93"/>
      <sheetName val="realiza94"/>
      <sheetName val="REALIZA95"/>
      <sheetName val="REALIZA96"/>
      <sheetName val="VKLJU93"/>
      <sheetName val="VKLJU94"/>
      <sheetName val="vklju95"/>
      <sheetName val="VKLJU96"/>
      <sheetName val="CRTANI93"/>
      <sheetName val="CRTANI94"/>
      <sheetName val="crtani95"/>
      <sheetName val="crtani96"/>
      <sheetName val="NOVI93"/>
      <sheetName val="novi95"/>
      <sheetName val="novi96"/>
      <sheetName val="grafi"/>
      <sheetName val="BREZ93"/>
      <sheetName val="BREZ94"/>
      <sheetName val="brez95"/>
      <sheetName val="brez96"/>
      <sheetName val="dndp94"/>
      <sheetName val="dndp9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je BO"/>
      <sheetName val="Priliv"/>
      <sheetName val="P iskalci 1. zap"/>
      <sheetName val="P iztek DČ"/>
      <sheetName val="P trajni, stečaj"/>
      <sheetName val="P drugo"/>
      <sheetName val="Odliv"/>
      <sheetName val="O zaposlitev"/>
      <sheetName val="O neaktivnost"/>
      <sheetName val="O kršitev"/>
      <sheetName val="O drugo"/>
      <sheetName val="S ženske"/>
      <sheetName val="S 15-29"/>
      <sheetName val="S 50+"/>
      <sheetName val="S 1.zap"/>
      <sheetName val="S DBO"/>
      <sheetName val="S invalidi"/>
      <sheetName val="S 15-24"/>
      <sheetName val="S 25-29"/>
      <sheetName val="S 30-39"/>
      <sheetName val="S 40-49"/>
      <sheetName val="S 50-54"/>
      <sheetName val="S 55-59"/>
      <sheetName val="S 60+"/>
      <sheetName val="S 1+2"/>
      <sheetName val="S 3+4"/>
      <sheetName val="S 5"/>
      <sheetName val="S 6"/>
      <sheetName val="S 7"/>
      <sheetName val="S 8"/>
      <sheetName val="S 0-2 mes"/>
      <sheetName val="S 3-5 mes"/>
      <sheetName val="S 6-11 mes"/>
      <sheetName val="S 12-23 mes"/>
      <sheetName val="S 24+ mes"/>
      <sheetName val="DN"/>
    </sheetNames>
    <sheetDataSet>
      <sheetData sheetId="0">
        <row r="4">
          <cell r="B4">
            <v>50148</v>
          </cell>
          <cell r="D4">
            <v>45851</v>
          </cell>
        </row>
        <row r="6">
          <cell r="D6">
            <v>26629</v>
          </cell>
        </row>
        <row r="7">
          <cell r="D7">
            <v>3631</v>
          </cell>
        </row>
        <row r="8">
          <cell r="D8">
            <v>1420</v>
          </cell>
        </row>
        <row r="9">
          <cell r="D9">
            <v>8160</v>
          </cell>
        </row>
        <row r="10">
          <cell r="D10">
            <v>2964</v>
          </cell>
        </row>
        <row r="11">
          <cell r="D11">
            <v>1943</v>
          </cell>
        </row>
        <row r="12">
          <cell r="D12">
            <v>934</v>
          </cell>
        </row>
        <row r="13">
          <cell r="D13">
            <v>6313</v>
          </cell>
        </row>
        <row r="14">
          <cell r="D14">
            <v>1264</v>
          </cell>
        </row>
        <row r="16">
          <cell r="D16">
            <v>18029</v>
          </cell>
        </row>
        <row r="17">
          <cell r="D17">
            <v>3005</v>
          </cell>
        </row>
        <row r="18">
          <cell r="D18">
            <v>1597</v>
          </cell>
        </row>
        <row r="19">
          <cell r="D19">
            <v>2495</v>
          </cell>
        </row>
        <row r="20">
          <cell r="D20">
            <v>10932</v>
          </cell>
        </row>
        <row r="22">
          <cell r="D22">
            <v>1193</v>
          </cell>
        </row>
      </sheetData>
      <sheetData sheetId="1">
        <row r="4">
          <cell r="B4">
            <v>8430</v>
          </cell>
        </row>
      </sheetData>
      <sheetData sheetId="2">
        <row r="4">
          <cell r="D4">
            <v>375</v>
          </cell>
        </row>
      </sheetData>
      <sheetData sheetId="3">
        <row r="4">
          <cell r="D4">
            <v>1701</v>
          </cell>
        </row>
      </sheetData>
      <sheetData sheetId="4">
        <row r="4">
          <cell r="D4">
            <v>845</v>
          </cell>
        </row>
      </sheetData>
      <sheetData sheetId="5">
        <row r="4">
          <cell r="D4">
            <v>1311</v>
          </cell>
        </row>
      </sheetData>
      <sheetData sheetId="6">
        <row r="4">
          <cell r="B4">
            <v>5320</v>
          </cell>
        </row>
      </sheetData>
      <sheetData sheetId="7">
        <row r="4">
          <cell r="D4">
            <v>4779</v>
          </cell>
        </row>
      </sheetData>
      <sheetData sheetId="8">
        <row r="4">
          <cell r="D4">
            <v>510</v>
          </cell>
        </row>
      </sheetData>
      <sheetData sheetId="9">
        <row r="4">
          <cell r="D4">
            <v>254</v>
          </cell>
        </row>
      </sheetData>
      <sheetData sheetId="10">
        <row r="4">
          <cell r="D4">
            <v>1116</v>
          </cell>
        </row>
      </sheetData>
      <sheetData sheetId="11">
        <row r="4">
          <cell r="D4">
            <v>21887</v>
          </cell>
        </row>
      </sheetData>
      <sheetData sheetId="12">
        <row r="4">
          <cell r="D4">
            <v>9379</v>
          </cell>
        </row>
      </sheetData>
      <sheetData sheetId="13">
        <row r="4">
          <cell r="D4">
            <v>16357</v>
          </cell>
        </row>
      </sheetData>
      <sheetData sheetId="14">
        <row r="4">
          <cell r="D4">
            <v>7001</v>
          </cell>
        </row>
      </sheetData>
      <sheetData sheetId="15">
        <row r="4">
          <cell r="D4">
            <v>18102</v>
          </cell>
        </row>
      </sheetData>
      <sheetData sheetId="16">
        <row r="4">
          <cell r="D4">
            <v>6736</v>
          </cell>
        </row>
      </sheetData>
      <sheetData sheetId="17">
        <row r="4">
          <cell r="D4">
            <v>4672</v>
          </cell>
        </row>
        <row r="6">
          <cell r="D6">
            <v>3126</v>
          </cell>
        </row>
        <row r="7">
          <cell r="D7">
            <v>526</v>
          </cell>
        </row>
        <row r="8">
          <cell r="D8">
            <v>144</v>
          </cell>
        </row>
        <row r="9">
          <cell r="D9">
            <v>933</v>
          </cell>
        </row>
        <row r="10">
          <cell r="D10">
            <v>426</v>
          </cell>
        </row>
        <row r="11">
          <cell r="D11">
            <v>232</v>
          </cell>
        </row>
        <row r="12">
          <cell r="D12">
            <v>118</v>
          </cell>
        </row>
        <row r="13">
          <cell r="D13">
            <v>621</v>
          </cell>
        </row>
        <row r="14">
          <cell r="D14">
            <v>126</v>
          </cell>
        </row>
        <row r="16">
          <cell r="D16">
            <v>1436</v>
          </cell>
        </row>
        <row r="17">
          <cell r="D17">
            <v>273</v>
          </cell>
        </row>
        <row r="18">
          <cell r="D18">
            <v>132</v>
          </cell>
        </row>
        <row r="19">
          <cell r="D19">
            <v>216</v>
          </cell>
        </row>
        <row r="20">
          <cell r="D20">
            <v>815</v>
          </cell>
        </row>
        <row r="22">
          <cell r="D22">
            <v>110</v>
          </cell>
        </row>
      </sheetData>
      <sheetData sheetId="18">
        <row r="4">
          <cell r="D4">
            <v>4707</v>
          </cell>
        </row>
        <row r="6">
          <cell r="D6">
            <v>2775</v>
          </cell>
        </row>
        <row r="7">
          <cell r="D7">
            <v>436</v>
          </cell>
        </row>
        <row r="8">
          <cell r="D8">
            <v>140</v>
          </cell>
        </row>
        <row r="9">
          <cell r="D9">
            <v>846</v>
          </cell>
        </row>
        <row r="10">
          <cell r="D10">
            <v>324</v>
          </cell>
        </row>
        <row r="11">
          <cell r="D11">
            <v>183</v>
          </cell>
        </row>
        <row r="12">
          <cell r="D12">
            <v>87</v>
          </cell>
        </row>
        <row r="13">
          <cell r="D13">
            <v>611</v>
          </cell>
        </row>
        <row r="14">
          <cell r="D14">
            <v>148</v>
          </cell>
        </row>
        <row r="16">
          <cell r="D16">
            <v>1763</v>
          </cell>
        </row>
        <row r="17">
          <cell r="D17">
            <v>319</v>
          </cell>
        </row>
        <row r="18">
          <cell r="D18">
            <v>158</v>
          </cell>
        </row>
        <row r="19">
          <cell r="D19">
            <v>246</v>
          </cell>
        </row>
        <row r="20">
          <cell r="D20">
            <v>1040</v>
          </cell>
        </row>
        <row r="22">
          <cell r="D22">
            <v>169</v>
          </cell>
        </row>
      </sheetData>
      <sheetData sheetId="19">
        <row r="4">
          <cell r="D4">
            <v>9573</v>
          </cell>
        </row>
        <row r="6">
          <cell r="D6">
            <v>5428</v>
          </cell>
        </row>
        <row r="7">
          <cell r="D7">
            <v>847</v>
          </cell>
        </row>
        <row r="8">
          <cell r="D8">
            <v>259</v>
          </cell>
        </row>
        <row r="9">
          <cell r="D9">
            <v>1661</v>
          </cell>
        </row>
        <row r="10">
          <cell r="D10">
            <v>573</v>
          </cell>
        </row>
        <row r="11">
          <cell r="D11">
            <v>371</v>
          </cell>
        </row>
        <row r="12">
          <cell r="D12">
            <v>186</v>
          </cell>
        </row>
        <row r="13">
          <cell r="D13">
            <v>1258</v>
          </cell>
        </row>
        <row r="14">
          <cell r="D14">
            <v>273</v>
          </cell>
        </row>
        <row r="16">
          <cell r="D16">
            <v>3792</v>
          </cell>
        </row>
        <row r="17">
          <cell r="D17">
            <v>614</v>
          </cell>
        </row>
        <row r="18">
          <cell r="D18">
            <v>313</v>
          </cell>
        </row>
        <row r="19">
          <cell r="D19">
            <v>495</v>
          </cell>
        </row>
        <row r="20">
          <cell r="D20">
            <v>2370</v>
          </cell>
        </row>
        <row r="22">
          <cell r="D22">
            <v>353</v>
          </cell>
        </row>
      </sheetData>
      <sheetData sheetId="20">
        <row r="4">
          <cell r="D4">
            <v>10542</v>
          </cell>
        </row>
        <row r="6">
          <cell r="D6">
            <v>5836</v>
          </cell>
        </row>
        <row r="7">
          <cell r="D7">
            <v>775</v>
          </cell>
        </row>
        <row r="8">
          <cell r="D8">
            <v>318</v>
          </cell>
        </row>
        <row r="9">
          <cell r="D9">
            <v>1791</v>
          </cell>
        </row>
        <row r="10">
          <cell r="D10">
            <v>594</v>
          </cell>
        </row>
        <row r="11">
          <cell r="D11">
            <v>402</v>
          </cell>
        </row>
        <row r="12">
          <cell r="D12">
            <v>199</v>
          </cell>
        </row>
        <row r="13">
          <cell r="D13">
            <v>1442</v>
          </cell>
        </row>
        <row r="14">
          <cell r="D14">
            <v>315</v>
          </cell>
        </row>
        <row r="16">
          <cell r="D16">
            <v>4391</v>
          </cell>
        </row>
        <row r="17">
          <cell r="D17">
            <v>696</v>
          </cell>
        </row>
        <row r="18">
          <cell r="D18">
            <v>387</v>
          </cell>
        </row>
        <row r="19">
          <cell r="D19">
            <v>618</v>
          </cell>
        </row>
        <row r="20">
          <cell r="D20">
            <v>2690</v>
          </cell>
        </row>
        <row r="22">
          <cell r="D22">
            <v>315</v>
          </cell>
        </row>
      </sheetData>
      <sheetData sheetId="21">
        <row r="4">
          <cell r="D4">
            <v>4414</v>
          </cell>
        </row>
        <row r="6">
          <cell r="D6">
            <v>2512</v>
          </cell>
        </row>
        <row r="7">
          <cell r="D7">
            <v>259</v>
          </cell>
        </row>
        <row r="8">
          <cell r="D8">
            <v>150</v>
          </cell>
        </row>
        <row r="9">
          <cell r="D9">
            <v>784</v>
          </cell>
        </row>
        <row r="10">
          <cell r="D10">
            <v>296</v>
          </cell>
        </row>
        <row r="11">
          <cell r="D11">
            <v>192</v>
          </cell>
        </row>
        <row r="12">
          <cell r="D12">
            <v>89</v>
          </cell>
        </row>
        <row r="13">
          <cell r="D13">
            <v>630</v>
          </cell>
        </row>
        <row r="14">
          <cell r="D14">
            <v>112</v>
          </cell>
        </row>
        <row r="16">
          <cell r="D16">
            <v>1785</v>
          </cell>
        </row>
        <row r="17">
          <cell r="D17">
            <v>270</v>
          </cell>
        </row>
        <row r="18">
          <cell r="D18">
            <v>161</v>
          </cell>
        </row>
        <row r="19">
          <cell r="D19">
            <v>252</v>
          </cell>
        </row>
        <row r="20">
          <cell r="D20">
            <v>1102</v>
          </cell>
        </row>
        <row r="22">
          <cell r="D22">
            <v>117</v>
          </cell>
        </row>
      </sheetData>
      <sheetData sheetId="22">
        <row r="4">
          <cell r="D4">
            <v>6599</v>
          </cell>
        </row>
        <row r="6">
          <cell r="D6">
            <v>3934</v>
          </cell>
        </row>
        <row r="7">
          <cell r="D7">
            <v>490</v>
          </cell>
        </row>
        <row r="8">
          <cell r="D8">
            <v>240</v>
          </cell>
        </row>
        <row r="9">
          <cell r="D9">
            <v>1190</v>
          </cell>
        </row>
        <row r="10">
          <cell r="D10">
            <v>416</v>
          </cell>
        </row>
        <row r="11">
          <cell r="D11">
            <v>309</v>
          </cell>
        </row>
        <row r="12">
          <cell r="D12">
            <v>130</v>
          </cell>
        </row>
        <row r="13">
          <cell r="D13">
            <v>994</v>
          </cell>
        </row>
        <row r="14">
          <cell r="D14">
            <v>165</v>
          </cell>
        </row>
        <row r="16">
          <cell r="D16">
            <v>2584</v>
          </cell>
        </row>
        <row r="17">
          <cell r="D17">
            <v>476</v>
          </cell>
        </row>
        <row r="18">
          <cell r="D18">
            <v>252</v>
          </cell>
        </row>
        <row r="19">
          <cell r="D19">
            <v>334</v>
          </cell>
        </row>
        <row r="20">
          <cell r="D20">
            <v>1522</v>
          </cell>
        </row>
        <row r="22">
          <cell r="D22">
            <v>81</v>
          </cell>
        </row>
      </sheetData>
      <sheetData sheetId="23">
        <row r="4">
          <cell r="D4">
            <v>5344</v>
          </cell>
        </row>
        <row r="6">
          <cell r="D6">
            <v>3018</v>
          </cell>
        </row>
        <row r="7">
          <cell r="D7">
            <v>298</v>
          </cell>
        </row>
        <row r="8">
          <cell r="D8">
            <v>169</v>
          </cell>
        </row>
        <row r="9">
          <cell r="D9">
            <v>955</v>
          </cell>
        </row>
        <row r="10">
          <cell r="D10">
            <v>335</v>
          </cell>
        </row>
        <row r="11">
          <cell r="D11">
            <v>254</v>
          </cell>
        </row>
        <row r="12">
          <cell r="D12">
            <v>125</v>
          </cell>
        </row>
        <row r="13">
          <cell r="D13">
            <v>757</v>
          </cell>
        </row>
        <row r="14">
          <cell r="D14">
            <v>125</v>
          </cell>
        </row>
        <row r="16">
          <cell r="D16">
            <v>2278</v>
          </cell>
        </row>
        <row r="17">
          <cell r="D17">
            <v>357</v>
          </cell>
        </row>
        <row r="18">
          <cell r="D18">
            <v>194</v>
          </cell>
        </row>
        <row r="19">
          <cell r="D19">
            <v>334</v>
          </cell>
        </row>
        <row r="20">
          <cell r="D20">
            <v>1393</v>
          </cell>
        </row>
        <row r="22">
          <cell r="D22">
            <v>48</v>
          </cell>
        </row>
      </sheetData>
      <sheetData sheetId="24">
        <row r="4">
          <cell r="D4">
            <v>15899</v>
          </cell>
        </row>
      </sheetData>
      <sheetData sheetId="25">
        <row r="4">
          <cell r="D4">
            <v>11012</v>
          </cell>
        </row>
      </sheetData>
      <sheetData sheetId="26">
        <row r="4">
          <cell r="D4">
            <v>11352</v>
          </cell>
        </row>
      </sheetData>
      <sheetData sheetId="27">
        <row r="4">
          <cell r="D4">
            <v>4764</v>
          </cell>
        </row>
      </sheetData>
      <sheetData sheetId="28">
        <row r="4">
          <cell r="D4">
            <v>2572</v>
          </cell>
        </row>
      </sheetData>
      <sheetData sheetId="29">
        <row r="4">
          <cell r="D4">
            <v>252</v>
          </cell>
        </row>
      </sheetData>
      <sheetData sheetId="30">
        <row r="4">
          <cell r="D4">
            <v>12051</v>
          </cell>
        </row>
      </sheetData>
      <sheetData sheetId="31">
        <row r="4">
          <cell r="D4">
            <v>7831</v>
          </cell>
        </row>
      </sheetData>
      <sheetData sheetId="32">
        <row r="4">
          <cell r="D4">
            <v>7867</v>
          </cell>
        </row>
      </sheetData>
      <sheetData sheetId="33">
        <row r="4">
          <cell r="D4">
            <v>7374</v>
          </cell>
        </row>
      </sheetData>
      <sheetData sheetId="34">
        <row r="4">
          <cell r="D4">
            <v>10728</v>
          </cell>
        </row>
      </sheetData>
      <sheetData sheetId="35">
        <row r="4">
          <cell r="B4">
            <v>16322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je BO"/>
      <sheetName val="Priliv"/>
      <sheetName val="P iskalci 1. zap"/>
      <sheetName val="P iztek DČ"/>
      <sheetName val="P trajni, stečaj"/>
      <sheetName val="P drugo"/>
      <sheetName val="Odliv"/>
      <sheetName val="O zaposlitev"/>
      <sheetName val="O neaktivnost"/>
      <sheetName val="O kršitev"/>
      <sheetName val="O drugo"/>
      <sheetName val="S ženske"/>
      <sheetName val="S 15-29"/>
      <sheetName val="S 50+"/>
      <sheetName val="S 1.zap"/>
      <sheetName val="S DBO"/>
      <sheetName val="S invalidi"/>
      <sheetName val="S 15-24"/>
      <sheetName val="S 25-29"/>
      <sheetName val="S 30-39"/>
      <sheetName val="S 40-49"/>
      <sheetName val="S 50-54"/>
      <sheetName val="S 55-59"/>
      <sheetName val="S 60+"/>
      <sheetName val="S 1+2"/>
      <sheetName val="S 3+4"/>
      <sheetName val="S 5"/>
      <sheetName val="S 6"/>
      <sheetName val="S 7"/>
      <sheetName val="S 8"/>
      <sheetName val="S 0-2 mes"/>
      <sheetName val="S 3-5 mes"/>
      <sheetName val="S 6-11 mes"/>
      <sheetName val="S 12-23 mes"/>
      <sheetName val="S 24+ mes"/>
      <sheetName val="DN"/>
    </sheetNames>
    <sheetDataSet>
      <sheetData sheetId="0">
        <row r="4">
          <cell r="C4">
            <v>49716</v>
          </cell>
          <cell r="D4">
            <v>46877</v>
          </cell>
        </row>
        <row r="6">
          <cell r="D6">
            <v>27390</v>
          </cell>
        </row>
        <row r="7">
          <cell r="D7">
            <v>3633</v>
          </cell>
        </row>
        <row r="8">
          <cell r="D8">
            <v>1494</v>
          </cell>
        </row>
        <row r="9">
          <cell r="D9">
            <v>7968</v>
          </cell>
        </row>
        <row r="10">
          <cell r="D10">
            <v>3250</v>
          </cell>
        </row>
        <row r="11">
          <cell r="D11">
            <v>2091</v>
          </cell>
        </row>
        <row r="12">
          <cell r="D12">
            <v>893</v>
          </cell>
        </row>
        <row r="13">
          <cell r="D13">
            <v>6616</v>
          </cell>
        </row>
        <row r="14">
          <cell r="D14">
            <v>1445</v>
          </cell>
        </row>
        <row r="16">
          <cell r="D16">
            <v>18502</v>
          </cell>
        </row>
        <row r="17">
          <cell r="D17">
            <v>2932</v>
          </cell>
        </row>
        <row r="18">
          <cell r="D18">
            <v>1622</v>
          </cell>
        </row>
        <row r="19">
          <cell r="D19">
            <v>2627</v>
          </cell>
        </row>
        <row r="20">
          <cell r="D20">
            <v>11321</v>
          </cell>
        </row>
        <row r="22">
          <cell r="D22">
            <v>985</v>
          </cell>
        </row>
      </sheetData>
      <sheetData sheetId="1">
        <row r="4">
          <cell r="D4">
            <v>4292</v>
          </cell>
        </row>
      </sheetData>
      <sheetData sheetId="2">
        <row r="25">
          <cell r="D25">
            <v>1361</v>
          </cell>
        </row>
      </sheetData>
      <sheetData sheetId="3">
        <row r="25">
          <cell r="D25">
            <v>8535</v>
          </cell>
        </row>
      </sheetData>
      <sheetData sheetId="4">
        <row r="25">
          <cell r="D25">
            <v>4049</v>
          </cell>
        </row>
      </sheetData>
      <sheetData sheetId="5">
        <row r="25">
          <cell r="D25">
            <v>4294</v>
          </cell>
        </row>
      </sheetData>
      <sheetData sheetId="6">
        <row r="4">
          <cell r="D4">
            <v>7131</v>
          </cell>
        </row>
      </sheetData>
      <sheetData sheetId="7">
        <row r="25">
          <cell r="D25">
            <v>13722</v>
          </cell>
        </row>
      </sheetData>
      <sheetData sheetId="8">
        <row r="25">
          <cell r="D25">
            <v>1653</v>
          </cell>
        </row>
      </sheetData>
      <sheetData sheetId="9">
        <row r="25">
          <cell r="D25">
            <v>752</v>
          </cell>
        </row>
      </sheetData>
      <sheetData sheetId="10">
        <row r="25">
          <cell r="D25">
            <v>3588</v>
          </cell>
        </row>
      </sheetData>
      <sheetData sheetId="11">
        <row r="4">
          <cell r="D4">
            <v>22936</v>
          </cell>
        </row>
      </sheetData>
      <sheetData sheetId="12">
        <row r="4">
          <cell r="D4">
            <v>8971</v>
          </cell>
        </row>
      </sheetData>
      <sheetData sheetId="13">
        <row r="4">
          <cell r="D4">
            <v>18027</v>
          </cell>
        </row>
      </sheetData>
      <sheetData sheetId="14">
        <row r="4">
          <cell r="D4">
            <v>6863</v>
          </cell>
        </row>
      </sheetData>
      <sheetData sheetId="15">
        <row r="4">
          <cell r="D4">
            <v>20081</v>
          </cell>
        </row>
      </sheetData>
      <sheetData sheetId="16">
        <row r="4">
          <cell r="D4">
            <v>7599</v>
          </cell>
        </row>
      </sheetData>
      <sheetData sheetId="17">
        <row r="4">
          <cell r="D4">
            <v>4421</v>
          </cell>
        </row>
        <row r="6">
          <cell r="D6">
            <v>2940</v>
          </cell>
        </row>
        <row r="7">
          <cell r="D7">
            <v>529</v>
          </cell>
        </row>
        <row r="8">
          <cell r="D8">
            <v>143</v>
          </cell>
        </row>
        <row r="9">
          <cell r="D9">
            <v>814</v>
          </cell>
        </row>
        <row r="10">
          <cell r="D10">
            <v>429</v>
          </cell>
        </row>
        <row r="11">
          <cell r="D11">
            <v>213</v>
          </cell>
        </row>
        <row r="12">
          <cell r="D12">
            <v>92</v>
          </cell>
        </row>
        <row r="13">
          <cell r="D13">
            <v>589</v>
          </cell>
        </row>
        <row r="14">
          <cell r="D14">
            <v>131</v>
          </cell>
        </row>
        <row r="16">
          <cell r="D16">
            <v>1391</v>
          </cell>
        </row>
        <row r="17">
          <cell r="D17">
            <v>265</v>
          </cell>
        </row>
        <row r="18">
          <cell r="D18">
            <v>151</v>
          </cell>
        </row>
        <row r="19">
          <cell r="D19">
            <v>210</v>
          </cell>
        </row>
        <row r="20">
          <cell r="D20">
            <v>765</v>
          </cell>
        </row>
        <row r="22">
          <cell r="D22">
            <v>90</v>
          </cell>
        </row>
      </sheetData>
      <sheetData sheetId="18">
        <row r="4">
          <cell r="D4">
            <v>4550</v>
          </cell>
        </row>
        <row r="6">
          <cell r="D6">
            <v>2714</v>
          </cell>
        </row>
        <row r="7">
          <cell r="D7">
            <v>399</v>
          </cell>
        </row>
        <row r="8">
          <cell r="D8">
            <v>160</v>
          </cell>
        </row>
        <row r="9">
          <cell r="D9">
            <v>768</v>
          </cell>
        </row>
        <row r="10">
          <cell r="D10">
            <v>319</v>
          </cell>
        </row>
        <row r="11">
          <cell r="D11">
            <v>176</v>
          </cell>
        </row>
        <row r="12">
          <cell r="D12">
            <v>85</v>
          </cell>
        </row>
        <row r="13">
          <cell r="D13">
            <v>656</v>
          </cell>
        </row>
        <row r="14">
          <cell r="D14">
            <v>151</v>
          </cell>
        </row>
        <row r="16">
          <cell r="D16">
            <v>1697</v>
          </cell>
        </row>
        <row r="17">
          <cell r="D17">
            <v>288</v>
          </cell>
        </row>
        <row r="18">
          <cell r="D18">
            <v>141</v>
          </cell>
        </row>
        <row r="19">
          <cell r="D19">
            <v>212</v>
          </cell>
        </row>
        <row r="20">
          <cell r="D20">
            <v>1056</v>
          </cell>
        </row>
        <row r="22">
          <cell r="D22">
            <v>139</v>
          </cell>
        </row>
      </sheetData>
      <sheetData sheetId="19">
        <row r="4">
          <cell r="D4">
            <v>9541</v>
          </cell>
        </row>
        <row r="6">
          <cell r="D6">
            <v>5352</v>
          </cell>
        </row>
        <row r="7">
          <cell r="D7">
            <v>846</v>
          </cell>
        </row>
        <row r="8">
          <cell r="D8">
            <v>283</v>
          </cell>
        </row>
        <row r="9">
          <cell r="D9">
            <v>1549</v>
          </cell>
        </row>
        <row r="10">
          <cell r="D10">
            <v>600</v>
          </cell>
        </row>
        <row r="11">
          <cell r="D11">
            <v>383</v>
          </cell>
        </row>
        <row r="12">
          <cell r="D12">
            <v>167</v>
          </cell>
        </row>
        <row r="13">
          <cell r="D13">
            <v>1216</v>
          </cell>
        </row>
        <row r="14">
          <cell r="D14">
            <v>308</v>
          </cell>
        </row>
        <row r="16">
          <cell r="D16">
            <v>3936</v>
          </cell>
        </row>
        <row r="17">
          <cell r="D17">
            <v>602</v>
          </cell>
        </row>
        <row r="18">
          <cell r="D18">
            <v>316</v>
          </cell>
        </row>
        <row r="19">
          <cell r="D19">
            <v>529</v>
          </cell>
        </row>
        <row r="20">
          <cell r="D20">
            <v>2489</v>
          </cell>
        </row>
        <row r="22">
          <cell r="D22">
            <v>253</v>
          </cell>
        </row>
      </sheetData>
      <sheetData sheetId="20">
        <row r="4">
          <cell r="D4">
            <v>10338</v>
          </cell>
        </row>
        <row r="6">
          <cell r="D6">
            <v>5727</v>
          </cell>
        </row>
        <row r="7">
          <cell r="D7">
            <v>791</v>
          </cell>
        </row>
        <row r="8">
          <cell r="D8">
            <v>292</v>
          </cell>
        </row>
        <row r="9">
          <cell r="D9">
            <v>1642</v>
          </cell>
        </row>
        <row r="10">
          <cell r="D10">
            <v>635</v>
          </cell>
        </row>
        <row r="11">
          <cell r="D11">
            <v>437</v>
          </cell>
        </row>
        <row r="12">
          <cell r="D12">
            <v>183</v>
          </cell>
        </row>
        <row r="13">
          <cell r="D13">
            <v>1413</v>
          </cell>
        </row>
        <row r="14">
          <cell r="D14">
            <v>334</v>
          </cell>
        </row>
        <row r="16">
          <cell r="D16">
            <v>4331</v>
          </cell>
        </row>
        <row r="17">
          <cell r="D17">
            <v>622</v>
          </cell>
        </row>
        <row r="18">
          <cell r="D18">
            <v>358</v>
          </cell>
        </row>
        <row r="19">
          <cell r="D19">
            <v>641</v>
          </cell>
        </row>
        <row r="20">
          <cell r="D20">
            <v>2710</v>
          </cell>
        </row>
        <row r="22">
          <cell r="D22">
            <v>280</v>
          </cell>
        </row>
      </sheetData>
      <sheetData sheetId="21">
        <row r="4">
          <cell r="D4">
            <v>4528</v>
          </cell>
        </row>
        <row r="6">
          <cell r="D6">
            <v>2682</v>
          </cell>
        </row>
        <row r="7">
          <cell r="D7">
            <v>283</v>
          </cell>
        </row>
        <row r="8">
          <cell r="D8">
            <v>150</v>
          </cell>
        </row>
        <row r="9">
          <cell r="D9">
            <v>814</v>
          </cell>
        </row>
        <row r="10">
          <cell r="D10">
            <v>362</v>
          </cell>
        </row>
        <row r="11">
          <cell r="D11">
            <v>231</v>
          </cell>
        </row>
        <row r="12">
          <cell r="D12">
            <v>78</v>
          </cell>
        </row>
        <row r="13">
          <cell r="D13">
            <v>633</v>
          </cell>
        </row>
        <row r="14">
          <cell r="D14">
            <v>131</v>
          </cell>
        </row>
        <row r="16">
          <cell r="D16">
            <v>1761</v>
          </cell>
        </row>
        <row r="17">
          <cell r="D17">
            <v>241</v>
          </cell>
        </row>
        <row r="18">
          <cell r="D18">
            <v>153</v>
          </cell>
        </row>
        <row r="19">
          <cell r="D19">
            <v>259</v>
          </cell>
        </row>
        <row r="20">
          <cell r="D20">
            <v>1108</v>
          </cell>
        </row>
        <row r="22">
          <cell r="D22">
            <v>85</v>
          </cell>
        </row>
      </sheetData>
      <sheetData sheetId="22">
        <row r="4">
          <cell r="D4">
            <v>7329</v>
          </cell>
        </row>
        <row r="6">
          <cell r="D6">
            <v>4449</v>
          </cell>
        </row>
        <row r="7">
          <cell r="D7">
            <v>471</v>
          </cell>
        </row>
        <row r="8">
          <cell r="D8">
            <v>251</v>
          </cell>
        </row>
        <row r="9">
          <cell r="D9">
            <v>1307</v>
          </cell>
        </row>
        <row r="10">
          <cell r="D10">
            <v>488</v>
          </cell>
        </row>
        <row r="11">
          <cell r="D11">
            <v>354</v>
          </cell>
        </row>
        <row r="12">
          <cell r="D12">
            <v>151</v>
          </cell>
        </row>
        <row r="13">
          <cell r="D13">
            <v>1212</v>
          </cell>
        </row>
        <row r="14">
          <cell r="D14">
            <v>215</v>
          </cell>
        </row>
        <row r="16">
          <cell r="D16">
            <v>2802</v>
          </cell>
        </row>
        <row r="17">
          <cell r="D17">
            <v>521</v>
          </cell>
        </row>
        <row r="18">
          <cell r="D18">
            <v>266</v>
          </cell>
        </row>
        <row r="19">
          <cell r="D19">
            <v>397</v>
          </cell>
        </row>
        <row r="20">
          <cell r="D20">
            <v>1618</v>
          </cell>
        </row>
        <row r="22">
          <cell r="D22">
            <v>78</v>
          </cell>
        </row>
      </sheetData>
      <sheetData sheetId="23">
        <row r="4">
          <cell r="D4">
            <v>6170</v>
          </cell>
        </row>
        <row r="6">
          <cell r="D6">
            <v>3526</v>
          </cell>
        </row>
        <row r="7">
          <cell r="D7">
            <v>314</v>
          </cell>
        </row>
        <row r="8">
          <cell r="D8">
            <v>215</v>
          </cell>
        </row>
        <row r="9">
          <cell r="D9">
            <v>1074</v>
          </cell>
        </row>
        <row r="10">
          <cell r="D10">
            <v>417</v>
          </cell>
        </row>
        <row r="11">
          <cell r="D11">
            <v>297</v>
          </cell>
        </row>
        <row r="12">
          <cell r="D12">
            <v>137</v>
          </cell>
        </row>
        <row r="13">
          <cell r="D13">
            <v>897</v>
          </cell>
        </row>
        <row r="14">
          <cell r="D14">
            <v>175</v>
          </cell>
        </row>
        <row r="16">
          <cell r="D16">
            <v>2584</v>
          </cell>
        </row>
        <row r="17">
          <cell r="D17">
            <v>393</v>
          </cell>
        </row>
        <row r="18">
          <cell r="D18">
            <v>237</v>
          </cell>
        </row>
        <row r="19">
          <cell r="D19">
            <v>379</v>
          </cell>
        </row>
        <row r="20">
          <cell r="D20">
            <v>1575</v>
          </cell>
        </row>
        <row r="22">
          <cell r="D22">
            <v>60</v>
          </cell>
        </row>
      </sheetData>
      <sheetData sheetId="24">
        <row r="4">
          <cell r="D4">
            <v>15843</v>
          </cell>
        </row>
      </sheetData>
      <sheetData sheetId="25">
        <row r="4">
          <cell r="D4">
            <v>11346</v>
          </cell>
        </row>
      </sheetData>
      <sheetData sheetId="26">
        <row r="4">
          <cell r="D4">
            <v>11782</v>
          </cell>
        </row>
      </sheetData>
      <sheetData sheetId="27">
        <row r="4">
          <cell r="D4">
            <v>4940</v>
          </cell>
        </row>
      </sheetData>
      <sheetData sheetId="28">
        <row r="4">
          <cell r="D4">
            <v>2682</v>
          </cell>
        </row>
      </sheetData>
      <sheetData sheetId="29">
        <row r="4">
          <cell r="D4">
            <v>284</v>
          </cell>
        </row>
      </sheetData>
      <sheetData sheetId="30">
        <row r="4">
          <cell r="D4">
            <v>12065</v>
          </cell>
        </row>
      </sheetData>
      <sheetData sheetId="31">
        <row r="4">
          <cell r="D4">
            <v>7574</v>
          </cell>
        </row>
      </sheetData>
      <sheetData sheetId="32">
        <row r="4">
          <cell r="D4">
            <v>7157</v>
          </cell>
        </row>
      </sheetData>
      <sheetData sheetId="33">
        <row r="4">
          <cell r="D4">
            <v>7399</v>
          </cell>
        </row>
      </sheetData>
      <sheetData sheetId="34">
        <row r="4">
          <cell r="D4">
            <v>12682</v>
          </cell>
        </row>
      </sheetData>
      <sheetData sheetId="35">
        <row r="4">
          <cell r="C4">
            <v>16967</v>
          </cell>
        </row>
      </sheetData>
    </sheetDataSet>
  </externalBook>
</externalLink>
</file>

<file path=xl/theme/theme1.xml><?xml version="1.0" encoding="utf-8"?>
<a:theme xmlns:a="http://schemas.openxmlformats.org/drawingml/2006/main" name="Officeova tema">
  <a:themeElements>
    <a:clrScheme name="zrsz">
      <a:dk1>
        <a:sysClr val="windowText" lastClr="000000"/>
      </a:dk1>
      <a:lt1>
        <a:sysClr val="window" lastClr="FFFFFF"/>
      </a:lt1>
      <a:dk2>
        <a:srgbClr val="1F497D"/>
      </a:dk2>
      <a:lt2>
        <a:srgbClr val="EEECE1"/>
      </a:lt2>
      <a:accent1>
        <a:srgbClr val="339E35"/>
      </a:accent1>
      <a:accent2>
        <a:srgbClr val="262626"/>
      </a:accent2>
      <a:accent3>
        <a:srgbClr val="82C8DC"/>
      </a:accent3>
      <a:accent4>
        <a:srgbClr val="5C5C5C"/>
      </a:accent4>
      <a:accent5>
        <a:srgbClr val="DC8200"/>
      </a:accent5>
      <a:accent6>
        <a:srgbClr val="FA0000"/>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20"/>
  <sheetViews>
    <sheetView workbookViewId="0">
      <selection activeCell="B5" sqref="B5"/>
    </sheetView>
  </sheetViews>
  <sheetFormatPr defaultColWidth="9.140625" defaultRowHeight="12.75" x14ac:dyDescent="0.2"/>
  <cols>
    <col min="1" max="1" width="19.85546875" style="259" customWidth="1"/>
    <col min="2" max="2" width="10.85546875" style="259" customWidth="1"/>
    <col min="3" max="16384" width="9.140625" style="259"/>
  </cols>
  <sheetData>
    <row r="2" spans="1:3" x14ac:dyDescent="0.2">
      <c r="A2" s="259" t="s">
        <v>489</v>
      </c>
      <c r="B2" s="261" t="s">
        <v>589</v>
      </c>
    </row>
    <row r="3" spans="1:3" x14ac:dyDescent="0.2">
      <c r="A3" s="259" t="s">
        <v>490</v>
      </c>
      <c r="B3" s="261" t="s">
        <v>580</v>
      </c>
    </row>
    <row r="4" spans="1:3" x14ac:dyDescent="0.2">
      <c r="A4" s="259" t="s">
        <v>491</v>
      </c>
      <c r="B4" s="261" t="s">
        <v>557</v>
      </c>
    </row>
    <row r="5" spans="1:3" x14ac:dyDescent="0.2">
      <c r="A5" s="259" t="s">
        <v>492</v>
      </c>
      <c r="B5" s="262">
        <v>25</v>
      </c>
    </row>
    <row r="6" spans="1:3" x14ac:dyDescent="0.2">
      <c r="A6" s="259" t="s">
        <v>493</v>
      </c>
      <c r="B6" s="262">
        <v>24</v>
      </c>
    </row>
    <row r="9" spans="1:3" x14ac:dyDescent="0.2">
      <c r="B9" s="260">
        <v>2016</v>
      </c>
      <c r="C9" s="260">
        <v>2015</v>
      </c>
    </row>
    <row r="10" spans="1:3" ht="15.75" x14ac:dyDescent="0.25">
      <c r="A10" s="258" t="s">
        <v>487</v>
      </c>
    </row>
    <row r="11" spans="1:3" x14ac:dyDescent="0.2">
      <c r="A11" s="257" t="s">
        <v>489</v>
      </c>
      <c r="B11" s="259" t="str">
        <f>CONCATENATE(B2," ",B5)</f>
        <v>III 25</v>
      </c>
      <c r="C11" s="259" t="str">
        <f>CONCATENATE(B2," ",B6)</f>
        <v>III 24</v>
      </c>
    </row>
    <row r="12" spans="1:3" x14ac:dyDescent="0.2">
      <c r="A12" s="257" t="s">
        <v>486</v>
      </c>
      <c r="B12" s="259" t="str">
        <f>CONCATENATE(B3," ",B5)</f>
        <v>II 25</v>
      </c>
    </row>
    <row r="13" spans="1:3" x14ac:dyDescent="0.2">
      <c r="A13" s="257" t="s">
        <v>488</v>
      </c>
      <c r="B13" s="259" t="str">
        <f>CONCATENATE("I-",B2," ",B5)</f>
        <v>I-III 25</v>
      </c>
      <c r="C13" s="259" t="str">
        <f>CONCATENATE("I-",B2," ",B6)</f>
        <v>I-III 24</v>
      </c>
    </row>
    <row r="14" spans="1:3" x14ac:dyDescent="0.2">
      <c r="A14" s="257" t="s">
        <v>485</v>
      </c>
      <c r="B14" s="259" t="str">
        <f>CONCATENATE("Ø I-",B2," ",B5)</f>
        <v>Ø I-III 25</v>
      </c>
      <c r="C14" s="259" t="str">
        <f>CONCATENATE("Ø I-",B2," ",B6)</f>
        <v>Ø I-III 24</v>
      </c>
    </row>
    <row r="15" spans="1:3" x14ac:dyDescent="0.2">
      <c r="A15" s="257"/>
    </row>
    <row r="16" spans="1:3" ht="15.75" x14ac:dyDescent="0.25">
      <c r="A16" s="258" t="s">
        <v>494</v>
      </c>
    </row>
    <row r="17" spans="1:3" x14ac:dyDescent="0.2">
      <c r="A17" s="257" t="s">
        <v>489</v>
      </c>
      <c r="B17" s="259" t="str">
        <f>CONCATENATE(B3," ",B5)</f>
        <v>II 25</v>
      </c>
      <c r="C17" s="259" t="str">
        <f>CONCATENATE(B3," ",B6)</f>
        <v>II 24</v>
      </c>
    </row>
    <row r="18" spans="1:3" x14ac:dyDescent="0.2">
      <c r="A18" s="257" t="s">
        <v>486</v>
      </c>
      <c r="B18" s="259" t="str">
        <f>CONCATENATE(B4," ",B5)</f>
        <v>I 25</v>
      </c>
    </row>
    <row r="19" spans="1:3" x14ac:dyDescent="0.2">
      <c r="A19" s="257" t="s">
        <v>485</v>
      </c>
      <c r="B19" s="259" t="str">
        <f>CONCATENATE("Ø I-",B3," ",B5)</f>
        <v>Ø I-II 25</v>
      </c>
      <c r="C19" s="259" t="str">
        <f>CONCATENATE("Ø I-",B3," ",B6)</f>
        <v>Ø I-II 24</v>
      </c>
    </row>
    <row r="20" spans="1:3" x14ac:dyDescent="0.2">
      <c r="A20" s="257"/>
    </row>
  </sheetData>
  <sheetProtection sheet="1" objects="1" scenarios="1" selectLockedCell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22"/>
  <sheetViews>
    <sheetView showGridLines="0" tabSelected="1" workbookViewId="0"/>
  </sheetViews>
  <sheetFormatPr defaultColWidth="9.140625" defaultRowHeight="15" customHeight="1" x14ac:dyDescent="0.2"/>
  <cols>
    <col min="1" max="1" width="17.7109375" style="6" customWidth="1"/>
    <col min="2" max="16" width="7.42578125" style="6" customWidth="1"/>
    <col min="17" max="17" width="9.140625" style="6"/>
    <col min="18" max="18" width="25.85546875" style="6" customWidth="1"/>
    <col min="19" max="19" width="9.140625" style="6"/>
    <col min="20" max="20" width="11.5703125" style="6" bestFit="1" customWidth="1"/>
    <col min="21" max="16384" width="9.140625" style="6"/>
  </cols>
  <sheetData>
    <row r="1" spans="1:20" ht="15" customHeight="1" x14ac:dyDescent="0.2">
      <c r="A1" s="9" t="s">
        <v>185</v>
      </c>
      <c r="B1" s="1"/>
      <c r="C1" s="1"/>
      <c r="D1" s="1"/>
      <c r="E1" s="1"/>
      <c r="F1" s="1"/>
      <c r="G1" s="1"/>
      <c r="H1" s="1"/>
      <c r="I1" s="1"/>
      <c r="J1" s="1"/>
      <c r="K1" s="1"/>
      <c r="L1" s="1"/>
      <c r="M1" s="1"/>
      <c r="N1" s="1"/>
      <c r="O1" s="1"/>
      <c r="P1" s="1"/>
    </row>
    <row r="2" spans="1:20" ht="15" customHeight="1" x14ac:dyDescent="0.2">
      <c r="A2" s="1"/>
      <c r="B2" s="1"/>
      <c r="C2" s="1"/>
      <c r="D2" s="1"/>
      <c r="E2" s="1"/>
      <c r="F2" s="1"/>
      <c r="G2" s="1"/>
      <c r="H2" s="1"/>
      <c r="I2" s="1"/>
      <c r="J2" s="1"/>
      <c r="K2" s="1"/>
      <c r="L2" s="1"/>
      <c r="M2" s="1"/>
      <c r="N2" s="1"/>
      <c r="O2" s="1"/>
      <c r="P2" s="1"/>
    </row>
    <row r="3" spans="1:20" ht="15" customHeight="1" x14ac:dyDescent="0.2">
      <c r="A3" s="49"/>
      <c r="B3" s="383"/>
      <c r="C3" s="384"/>
      <c r="D3" s="385"/>
      <c r="E3" s="383" t="s">
        <v>48</v>
      </c>
      <c r="F3" s="384"/>
      <c r="G3" s="384"/>
      <c r="H3" s="383" t="s">
        <v>46</v>
      </c>
      <c r="I3" s="384"/>
      <c r="J3" s="385"/>
      <c r="K3" s="380" t="s">
        <v>524</v>
      </c>
      <c r="L3" s="377"/>
      <c r="M3" s="381"/>
      <c r="N3" s="377" t="s">
        <v>68</v>
      </c>
      <c r="O3" s="377"/>
      <c r="P3" s="377"/>
    </row>
    <row r="4" spans="1:20" ht="15" customHeight="1" x14ac:dyDescent="0.2">
      <c r="A4" s="241"/>
      <c r="B4" s="378" t="s">
        <v>0</v>
      </c>
      <c r="C4" s="379"/>
      <c r="D4" s="382"/>
      <c r="E4" s="378" t="s">
        <v>49</v>
      </c>
      <c r="F4" s="379"/>
      <c r="G4" s="382"/>
      <c r="H4" s="378" t="s">
        <v>47</v>
      </c>
      <c r="I4" s="379"/>
      <c r="J4" s="382"/>
      <c r="K4" s="378" t="s">
        <v>50</v>
      </c>
      <c r="L4" s="379"/>
      <c r="M4" s="379"/>
      <c r="N4" s="378" t="s">
        <v>69</v>
      </c>
      <c r="O4" s="379"/>
      <c r="P4" s="379"/>
    </row>
    <row r="5" spans="1:20" ht="15" customHeight="1" x14ac:dyDescent="0.2">
      <c r="A5" s="241" t="s">
        <v>66</v>
      </c>
      <c r="B5" s="293"/>
      <c r="C5" s="294"/>
      <c r="D5" s="141" t="s">
        <v>596</v>
      </c>
      <c r="E5" s="293"/>
      <c r="F5" s="294"/>
      <c r="G5" s="141" t="s">
        <v>596</v>
      </c>
      <c r="H5" s="293"/>
      <c r="I5" s="294"/>
      <c r="J5" s="141" t="s">
        <v>596</v>
      </c>
      <c r="K5" s="293"/>
      <c r="L5" s="294"/>
      <c r="M5" s="141" t="s">
        <v>596</v>
      </c>
      <c r="N5" s="293"/>
      <c r="O5" s="294"/>
      <c r="P5" s="141" t="s">
        <v>596</v>
      </c>
    </row>
    <row r="6" spans="1:20" ht="15" customHeight="1" x14ac:dyDescent="0.2">
      <c r="A6" s="242" t="s">
        <v>60</v>
      </c>
      <c r="B6" s="165" t="s">
        <v>639</v>
      </c>
      <c r="C6" s="166" t="s">
        <v>596</v>
      </c>
      <c r="D6" s="166" t="s">
        <v>595</v>
      </c>
      <c r="E6" s="165" t="s">
        <v>639</v>
      </c>
      <c r="F6" s="166" t="s">
        <v>596</v>
      </c>
      <c r="G6" s="166" t="s">
        <v>595</v>
      </c>
      <c r="H6" s="165" t="s">
        <v>639</v>
      </c>
      <c r="I6" s="166" t="s">
        <v>596</v>
      </c>
      <c r="J6" s="166" t="s">
        <v>595</v>
      </c>
      <c r="K6" s="165" t="s">
        <v>639</v>
      </c>
      <c r="L6" s="166" t="s">
        <v>596</v>
      </c>
      <c r="M6" s="166" t="s">
        <v>595</v>
      </c>
      <c r="N6" s="165" t="s">
        <v>639</v>
      </c>
      <c r="O6" s="166" t="s">
        <v>596</v>
      </c>
      <c r="P6" s="166" t="s">
        <v>595</v>
      </c>
    </row>
    <row r="7" spans="1:20" ht="15" customHeight="1" x14ac:dyDescent="0.2">
      <c r="A7" s="21" t="s">
        <v>21</v>
      </c>
      <c r="B7" s="22">
        <v>4232</v>
      </c>
      <c r="C7" s="23">
        <v>17369</v>
      </c>
      <c r="D7" s="103">
        <v>95.230001644827027</v>
      </c>
      <c r="E7" s="22">
        <v>375</v>
      </c>
      <c r="F7" s="23">
        <v>1349</v>
      </c>
      <c r="G7" s="103">
        <v>99.118295371050706</v>
      </c>
      <c r="H7" s="22">
        <v>1701</v>
      </c>
      <c r="I7" s="23">
        <v>7700</v>
      </c>
      <c r="J7" s="103">
        <v>90.216754540128889</v>
      </c>
      <c r="K7" s="22">
        <v>845</v>
      </c>
      <c r="L7" s="23">
        <v>4010</v>
      </c>
      <c r="M7" s="75">
        <v>99.036799209681405</v>
      </c>
      <c r="N7" s="22">
        <v>1311</v>
      </c>
      <c r="O7" s="23">
        <v>4310</v>
      </c>
      <c r="P7" s="75">
        <v>100.37261294829996</v>
      </c>
    </row>
    <row r="8" spans="1:20" ht="12.75" customHeight="1" x14ac:dyDescent="0.2">
      <c r="A8" s="11"/>
      <c r="B8" s="15"/>
      <c r="C8" s="16"/>
      <c r="D8" s="104"/>
      <c r="E8" s="15"/>
      <c r="F8" s="16"/>
      <c r="G8" s="104"/>
      <c r="H8" s="15"/>
      <c r="I8" s="16"/>
      <c r="J8" s="104"/>
      <c r="K8" s="15"/>
      <c r="L8" s="16"/>
      <c r="M8" s="78"/>
      <c r="N8" s="15"/>
      <c r="O8" s="16"/>
      <c r="P8" s="78"/>
    </row>
    <row r="9" spans="1:20" ht="15" customHeight="1" x14ac:dyDescent="0.2">
      <c r="A9" s="18" t="s">
        <v>22</v>
      </c>
      <c r="B9" s="12">
        <v>463</v>
      </c>
      <c r="C9" s="13">
        <v>1915</v>
      </c>
      <c r="D9" s="105">
        <v>98.004094165813711</v>
      </c>
      <c r="E9" s="12">
        <v>29</v>
      </c>
      <c r="F9" s="13">
        <v>138</v>
      </c>
      <c r="G9" s="105">
        <v>100.72992700729928</v>
      </c>
      <c r="H9" s="12">
        <v>226</v>
      </c>
      <c r="I9" s="13">
        <v>892</v>
      </c>
      <c r="J9" s="111">
        <v>91.393442622950815</v>
      </c>
      <c r="K9" s="12">
        <v>86</v>
      </c>
      <c r="L9" s="13">
        <v>407</v>
      </c>
      <c r="M9" s="81">
        <v>96.445497630331758</v>
      </c>
      <c r="N9" s="12">
        <v>122</v>
      </c>
      <c r="O9" s="13">
        <v>478</v>
      </c>
      <c r="P9" s="81">
        <v>114.08114558472553</v>
      </c>
    </row>
    <row r="10" spans="1:20" ht="15" customHeight="1" x14ac:dyDescent="0.2">
      <c r="A10" s="18" t="s">
        <v>23</v>
      </c>
      <c r="B10" s="12">
        <v>340</v>
      </c>
      <c r="C10" s="13">
        <v>1311</v>
      </c>
      <c r="D10" s="105">
        <v>101.0015408320493</v>
      </c>
      <c r="E10" s="12">
        <v>18</v>
      </c>
      <c r="F10" s="13">
        <v>93</v>
      </c>
      <c r="G10" s="105">
        <v>120.77922077922079</v>
      </c>
      <c r="H10" s="12">
        <v>159</v>
      </c>
      <c r="I10" s="13">
        <v>655</v>
      </c>
      <c r="J10" s="105">
        <v>92.514124293785315</v>
      </c>
      <c r="K10" s="12">
        <v>64</v>
      </c>
      <c r="L10" s="13">
        <v>248</v>
      </c>
      <c r="M10" s="81">
        <v>116.98113207547169</v>
      </c>
      <c r="N10" s="12">
        <v>99</v>
      </c>
      <c r="O10" s="13">
        <v>315</v>
      </c>
      <c r="P10" s="81">
        <v>104.65116279069768</v>
      </c>
      <c r="S10" s="7"/>
      <c r="T10" s="8"/>
    </row>
    <row r="11" spans="1:20" ht="15" customHeight="1" x14ac:dyDescent="0.2">
      <c r="A11" s="18" t="s">
        <v>24</v>
      </c>
      <c r="B11" s="12">
        <v>347</v>
      </c>
      <c r="C11" s="13">
        <v>1397</v>
      </c>
      <c r="D11" s="105">
        <v>103.32840236686391</v>
      </c>
      <c r="E11" s="12">
        <v>30</v>
      </c>
      <c r="F11" s="13">
        <v>76</v>
      </c>
      <c r="G11" s="105">
        <v>77.551020408163268</v>
      </c>
      <c r="H11" s="12">
        <v>138</v>
      </c>
      <c r="I11" s="13">
        <v>572</v>
      </c>
      <c r="J11" s="105">
        <v>100.1751313485114</v>
      </c>
      <c r="K11" s="12">
        <v>68</v>
      </c>
      <c r="L11" s="13">
        <v>423</v>
      </c>
      <c r="M11" s="81">
        <v>138.23529411764704</v>
      </c>
      <c r="N11" s="12">
        <v>111</v>
      </c>
      <c r="O11" s="13">
        <v>326</v>
      </c>
      <c r="P11" s="81">
        <v>86.472148541114052</v>
      </c>
      <c r="S11" s="7"/>
      <c r="T11" s="8"/>
    </row>
    <row r="12" spans="1:20" ht="15" customHeight="1" x14ac:dyDescent="0.2">
      <c r="A12" s="18" t="s">
        <v>25</v>
      </c>
      <c r="B12" s="12">
        <v>1189</v>
      </c>
      <c r="C12" s="13">
        <v>4161</v>
      </c>
      <c r="D12" s="105">
        <v>94.632704116443037</v>
      </c>
      <c r="E12" s="12">
        <v>130</v>
      </c>
      <c r="F12" s="13">
        <v>430</v>
      </c>
      <c r="G12" s="105">
        <v>104.36893203883496</v>
      </c>
      <c r="H12" s="12">
        <v>407</v>
      </c>
      <c r="I12" s="13">
        <v>1643</v>
      </c>
      <c r="J12" s="105">
        <v>83.358701166920341</v>
      </c>
      <c r="K12" s="12">
        <v>253</v>
      </c>
      <c r="L12" s="13">
        <v>892</v>
      </c>
      <c r="M12" s="81">
        <v>102.17640320733103</v>
      </c>
      <c r="N12" s="12">
        <v>399</v>
      </c>
      <c r="O12" s="13">
        <v>1196</v>
      </c>
      <c r="P12" s="81">
        <v>104.82033304119194</v>
      </c>
      <c r="S12" s="7"/>
      <c r="T12" s="8"/>
    </row>
    <row r="13" spans="1:20" ht="15" customHeight="1" x14ac:dyDescent="0.2">
      <c r="A13" s="18" t="s">
        <v>26</v>
      </c>
      <c r="B13" s="12">
        <v>658</v>
      </c>
      <c r="C13" s="13">
        <v>2914</v>
      </c>
      <c r="D13" s="105">
        <v>99.965694682675803</v>
      </c>
      <c r="E13" s="12">
        <v>59</v>
      </c>
      <c r="F13" s="13">
        <v>206</v>
      </c>
      <c r="G13" s="105">
        <v>111.35135135135134</v>
      </c>
      <c r="H13" s="12">
        <v>273</v>
      </c>
      <c r="I13" s="13">
        <v>1279</v>
      </c>
      <c r="J13" s="105">
        <v>98.993808049535602</v>
      </c>
      <c r="K13" s="12">
        <v>137</v>
      </c>
      <c r="L13" s="13">
        <v>766</v>
      </c>
      <c r="M13" s="81">
        <v>88.863109048723899</v>
      </c>
      <c r="N13" s="12">
        <v>189</v>
      </c>
      <c r="O13" s="13">
        <v>663</v>
      </c>
      <c r="P13" s="81">
        <v>115.10416666666667</v>
      </c>
      <c r="S13" s="7"/>
      <c r="T13" s="8"/>
    </row>
    <row r="14" spans="1:20" ht="15" customHeight="1" x14ac:dyDescent="0.2">
      <c r="A14" s="18" t="s">
        <v>27</v>
      </c>
      <c r="B14" s="12">
        <v>268</v>
      </c>
      <c r="C14" s="13">
        <v>1384</v>
      </c>
      <c r="D14" s="105">
        <v>82.874251497005986</v>
      </c>
      <c r="E14" s="12">
        <v>23</v>
      </c>
      <c r="F14" s="13">
        <v>80</v>
      </c>
      <c r="G14" s="105">
        <v>80.808080808080803</v>
      </c>
      <c r="H14" s="12">
        <v>100</v>
      </c>
      <c r="I14" s="13">
        <v>579</v>
      </c>
      <c r="J14" s="105">
        <v>83.670520231213871</v>
      </c>
      <c r="K14" s="12">
        <v>47</v>
      </c>
      <c r="L14" s="13">
        <v>353</v>
      </c>
      <c r="M14" s="81">
        <v>86.945812807881779</v>
      </c>
      <c r="N14" s="12">
        <v>98</v>
      </c>
      <c r="O14" s="13">
        <v>372</v>
      </c>
      <c r="P14" s="81">
        <v>78.646934460887948</v>
      </c>
      <c r="S14" s="7"/>
      <c r="T14" s="8"/>
    </row>
    <row r="15" spans="1:20" ht="15" customHeight="1" x14ac:dyDescent="0.2">
      <c r="A15" s="18" t="s">
        <v>28</v>
      </c>
      <c r="B15" s="12">
        <v>168</v>
      </c>
      <c r="C15" s="13">
        <v>634</v>
      </c>
      <c r="D15" s="105">
        <v>97.538461538461547</v>
      </c>
      <c r="E15" s="12">
        <v>6</v>
      </c>
      <c r="F15" s="13">
        <v>31</v>
      </c>
      <c r="G15" s="105">
        <v>57.407407407407405</v>
      </c>
      <c r="H15" s="12">
        <v>81</v>
      </c>
      <c r="I15" s="13">
        <v>304</v>
      </c>
      <c r="J15" s="105">
        <v>101.33333333333334</v>
      </c>
      <c r="K15" s="12">
        <v>40</v>
      </c>
      <c r="L15" s="13">
        <v>143</v>
      </c>
      <c r="M15" s="81">
        <v>104.37956204379562</v>
      </c>
      <c r="N15" s="12">
        <v>41</v>
      </c>
      <c r="O15" s="13">
        <v>156</v>
      </c>
      <c r="P15" s="81">
        <v>98.113207547169807</v>
      </c>
      <c r="S15" s="7"/>
      <c r="T15" s="8"/>
    </row>
    <row r="16" spans="1:20" ht="15" customHeight="1" x14ac:dyDescent="0.2">
      <c r="A16" s="18" t="s">
        <v>29</v>
      </c>
      <c r="B16" s="12">
        <v>162</v>
      </c>
      <c r="C16" s="13">
        <v>725</v>
      </c>
      <c r="D16" s="105">
        <v>99.587912087912088</v>
      </c>
      <c r="E16" s="12">
        <v>26</v>
      </c>
      <c r="F16" s="13">
        <v>86</v>
      </c>
      <c r="G16" s="105">
        <v>98.850574712643677</v>
      </c>
      <c r="H16" s="12">
        <v>54</v>
      </c>
      <c r="I16" s="13">
        <v>281</v>
      </c>
      <c r="J16" s="105">
        <v>74.338624338624342</v>
      </c>
      <c r="K16" s="12">
        <v>38</v>
      </c>
      <c r="L16" s="13">
        <v>180</v>
      </c>
      <c r="M16" s="81">
        <v>146.34146341463415</v>
      </c>
      <c r="N16" s="12">
        <v>44</v>
      </c>
      <c r="O16" s="13">
        <v>178</v>
      </c>
      <c r="P16" s="81">
        <v>127.14285714285714</v>
      </c>
      <c r="S16" s="7"/>
      <c r="T16" s="8"/>
    </row>
    <row r="17" spans="1:20" ht="15" customHeight="1" x14ac:dyDescent="0.2">
      <c r="A17" s="18" t="s">
        <v>30</v>
      </c>
      <c r="B17" s="12">
        <v>204</v>
      </c>
      <c r="C17" s="13">
        <v>887</v>
      </c>
      <c r="D17" s="105">
        <v>97.045951859956233</v>
      </c>
      <c r="E17" s="12">
        <v>21</v>
      </c>
      <c r="F17" s="13">
        <v>66</v>
      </c>
      <c r="G17" s="105">
        <v>104.76190476190477</v>
      </c>
      <c r="H17" s="12">
        <v>94</v>
      </c>
      <c r="I17" s="13">
        <v>506</v>
      </c>
      <c r="J17" s="105">
        <v>93.014705882352942</v>
      </c>
      <c r="K17" s="12">
        <v>39</v>
      </c>
      <c r="L17" s="13">
        <v>176</v>
      </c>
      <c r="M17" s="81">
        <v>134.35114503816794</v>
      </c>
      <c r="N17" s="12">
        <v>50</v>
      </c>
      <c r="O17" s="13">
        <v>139</v>
      </c>
      <c r="P17" s="81">
        <v>78.977272727272734</v>
      </c>
      <c r="S17" s="7"/>
      <c r="T17" s="8"/>
    </row>
    <row r="18" spans="1:20" ht="15" customHeight="1" x14ac:dyDescent="0.2">
      <c r="A18" s="18" t="s">
        <v>31</v>
      </c>
      <c r="B18" s="12">
        <v>94</v>
      </c>
      <c r="C18" s="13">
        <v>493</v>
      </c>
      <c r="D18" s="105">
        <v>95.542635658914733</v>
      </c>
      <c r="E18" s="12">
        <v>11</v>
      </c>
      <c r="F18" s="13">
        <v>50</v>
      </c>
      <c r="G18" s="105">
        <v>161.29032258064515</v>
      </c>
      <c r="H18" s="12">
        <v>40</v>
      </c>
      <c r="I18" s="13">
        <v>240</v>
      </c>
      <c r="J18" s="105">
        <v>82.758620689655174</v>
      </c>
      <c r="K18" s="12">
        <v>16</v>
      </c>
      <c r="L18" s="13">
        <v>92</v>
      </c>
      <c r="M18" s="81">
        <v>133.33333333333331</v>
      </c>
      <c r="N18" s="12">
        <v>27</v>
      </c>
      <c r="O18" s="13">
        <v>111</v>
      </c>
      <c r="P18" s="81">
        <v>88.095238095238088</v>
      </c>
      <c r="S18" s="7"/>
      <c r="T18" s="8"/>
    </row>
    <row r="19" spans="1:20" ht="15" customHeight="1" x14ac:dyDescent="0.2">
      <c r="A19" s="18" t="s">
        <v>32</v>
      </c>
      <c r="B19" s="12">
        <v>122</v>
      </c>
      <c r="C19" s="13">
        <v>424</v>
      </c>
      <c r="D19" s="105">
        <v>87.603305785123965</v>
      </c>
      <c r="E19" s="12">
        <v>7</v>
      </c>
      <c r="F19" s="13">
        <v>36</v>
      </c>
      <c r="G19" s="105">
        <v>92.307692307692307</v>
      </c>
      <c r="H19" s="12">
        <v>41</v>
      </c>
      <c r="I19" s="13">
        <v>197</v>
      </c>
      <c r="J19" s="105">
        <v>99.494949494949495</v>
      </c>
      <c r="K19" s="12">
        <v>24</v>
      </c>
      <c r="L19" s="13">
        <v>62</v>
      </c>
      <c r="M19" s="81">
        <v>60.194174757281552</v>
      </c>
      <c r="N19" s="12">
        <v>50</v>
      </c>
      <c r="O19" s="13">
        <v>129</v>
      </c>
      <c r="P19" s="81">
        <v>89.583333333333343</v>
      </c>
      <c r="S19" s="7"/>
      <c r="T19" s="8"/>
    </row>
    <row r="20" spans="1:20" ht="15" customHeight="1" x14ac:dyDescent="0.2">
      <c r="A20" s="25" t="s">
        <v>33</v>
      </c>
      <c r="B20" s="26">
        <v>217</v>
      </c>
      <c r="C20" s="27">
        <v>1124</v>
      </c>
      <c r="D20" s="106">
        <v>82.586333578251285</v>
      </c>
      <c r="E20" s="26">
        <v>15</v>
      </c>
      <c r="F20" s="27">
        <v>57</v>
      </c>
      <c r="G20" s="106">
        <v>72.151898734177209</v>
      </c>
      <c r="H20" s="26">
        <v>88</v>
      </c>
      <c r="I20" s="27">
        <v>552</v>
      </c>
      <c r="J20" s="106">
        <v>89.756097560975618</v>
      </c>
      <c r="K20" s="26">
        <v>33</v>
      </c>
      <c r="L20" s="27">
        <v>268</v>
      </c>
      <c r="M20" s="83">
        <v>66.172839506172849</v>
      </c>
      <c r="N20" s="26">
        <v>81</v>
      </c>
      <c r="O20" s="27">
        <v>247</v>
      </c>
      <c r="P20" s="83">
        <v>94.274809160305338</v>
      </c>
      <c r="S20" s="7"/>
      <c r="T20" s="8"/>
    </row>
    <row r="21" spans="1:20" ht="15" customHeight="1" x14ac:dyDescent="0.2">
      <c r="A21" s="10"/>
      <c r="B21" s="10"/>
      <c r="C21" s="10"/>
      <c r="D21" s="10"/>
      <c r="E21" s="10"/>
      <c r="F21" s="10"/>
      <c r="G21" s="10"/>
      <c r="H21" s="10"/>
      <c r="I21" s="10"/>
      <c r="J21" s="10"/>
      <c r="K21" s="10"/>
      <c r="L21" s="10"/>
      <c r="M21" s="10"/>
      <c r="N21" s="10"/>
      <c r="O21" s="10"/>
      <c r="P21" s="10"/>
    </row>
    <row r="22" spans="1:20" ht="15" customHeight="1" x14ac:dyDescent="0.2">
      <c r="A22" s="68" t="s">
        <v>146</v>
      </c>
    </row>
  </sheetData>
  <mergeCells count="10">
    <mergeCell ref="N3:P3"/>
    <mergeCell ref="N4:P4"/>
    <mergeCell ref="K3:M3"/>
    <mergeCell ref="K4:M4"/>
    <mergeCell ref="B4:D4"/>
    <mergeCell ref="E3:G3"/>
    <mergeCell ref="E4:G4"/>
    <mergeCell ref="H3:J3"/>
    <mergeCell ref="H4:J4"/>
    <mergeCell ref="B3:D3"/>
  </mergeCells>
  <hyperlinks>
    <hyperlink ref="A22" location="Kazalo!A1" display="nazaj na kazalo" xr:uid="{1A061CAC-794F-4298-A87D-A5F69111CBC5}"/>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27"/>
  <sheetViews>
    <sheetView showGridLines="0" tabSelected="1" workbookViewId="0"/>
  </sheetViews>
  <sheetFormatPr defaultColWidth="9.140625" defaultRowHeight="15" customHeight="1" x14ac:dyDescent="0.2"/>
  <cols>
    <col min="1" max="1" width="21.5703125" style="6" customWidth="1"/>
    <col min="2" max="16" width="7.42578125" style="6" customWidth="1"/>
    <col min="17" max="17" width="9.140625" style="6"/>
    <col min="18" max="18" width="25.85546875" style="6" customWidth="1"/>
    <col min="19" max="19" width="9.140625" style="6"/>
    <col min="20" max="20" width="11.5703125" style="6" bestFit="1" customWidth="1"/>
    <col min="21" max="16384" width="9.140625" style="6"/>
  </cols>
  <sheetData>
    <row r="1" spans="1:20" ht="15" customHeight="1" x14ac:dyDescent="0.2">
      <c r="A1" s="9" t="s">
        <v>184</v>
      </c>
      <c r="B1" s="1"/>
      <c r="C1" s="1"/>
      <c r="D1" s="1"/>
      <c r="E1" s="1"/>
      <c r="F1" s="1"/>
      <c r="G1" s="1"/>
      <c r="H1" s="1"/>
      <c r="I1" s="1"/>
      <c r="J1" s="1"/>
      <c r="K1" s="1"/>
      <c r="L1" s="1"/>
      <c r="M1" s="1"/>
      <c r="N1" s="1"/>
      <c r="O1" s="1"/>
      <c r="P1" s="1"/>
    </row>
    <row r="2" spans="1:20" ht="15" customHeight="1" x14ac:dyDescent="0.2">
      <c r="A2" s="1"/>
      <c r="B2" s="1"/>
      <c r="C2" s="1"/>
      <c r="D2" s="1"/>
      <c r="E2" s="1"/>
      <c r="F2" s="1"/>
      <c r="G2" s="1"/>
      <c r="H2" s="1"/>
      <c r="I2" s="1"/>
      <c r="J2" s="1"/>
      <c r="K2" s="1"/>
      <c r="L2" s="1"/>
      <c r="M2" s="1"/>
      <c r="N2" s="1"/>
      <c r="O2" s="1"/>
      <c r="P2" s="1"/>
    </row>
    <row r="3" spans="1:20" ht="15" customHeight="1" x14ac:dyDescent="0.2">
      <c r="A3" s="176"/>
      <c r="B3" s="383"/>
      <c r="C3" s="384"/>
      <c r="D3" s="385"/>
      <c r="E3" s="383" t="s">
        <v>48</v>
      </c>
      <c r="F3" s="384"/>
      <c r="G3" s="384"/>
      <c r="H3" s="383" t="s">
        <v>46</v>
      </c>
      <c r="I3" s="384"/>
      <c r="J3" s="385"/>
      <c r="K3" s="380" t="s">
        <v>524</v>
      </c>
      <c r="L3" s="377"/>
      <c r="M3" s="381"/>
      <c r="N3" s="377" t="s">
        <v>68</v>
      </c>
      <c r="O3" s="377"/>
      <c r="P3" s="377"/>
    </row>
    <row r="4" spans="1:20" ht="15" customHeight="1" x14ac:dyDescent="0.2">
      <c r="A4" s="118"/>
      <c r="B4" s="378" t="s">
        <v>0</v>
      </c>
      <c r="C4" s="379"/>
      <c r="D4" s="382"/>
      <c r="E4" s="378" t="s">
        <v>49</v>
      </c>
      <c r="F4" s="379"/>
      <c r="G4" s="382"/>
      <c r="H4" s="378" t="s">
        <v>47</v>
      </c>
      <c r="I4" s="379"/>
      <c r="J4" s="382"/>
      <c r="K4" s="378" t="s">
        <v>50</v>
      </c>
      <c r="L4" s="379"/>
      <c r="M4" s="379"/>
      <c r="N4" s="378" t="s">
        <v>69</v>
      </c>
      <c r="O4" s="379"/>
      <c r="P4" s="379"/>
    </row>
    <row r="5" spans="1:20" ht="15" customHeight="1" x14ac:dyDescent="0.2">
      <c r="A5" s="118" t="s">
        <v>65</v>
      </c>
      <c r="B5" s="255"/>
      <c r="C5" s="256"/>
      <c r="D5" s="141" t="s">
        <v>596</v>
      </c>
      <c r="E5" s="255"/>
      <c r="F5" s="256"/>
      <c r="G5" s="141" t="s">
        <v>596</v>
      </c>
      <c r="H5" s="255"/>
      <c r="I5" s="256"/>
      <c r="J5" s="141" t="s">
        <v>596</v>
      </c>
      <c r="K5" s="255"/>
      <c r="L5" s="256"/>
      <c r="M5" s="141" t="s">
        <v>596</v>
      </c>
      <c r="N5" s="255"/>
      <c r="O5" s="256"/>
      <c r="P5" s="141" t="s">
        <v>596</v>
      </c>
    </row>
    <row r="6" spans="1:20" ht="15" customHeight="1" x14ac:dyDescent="0.2">
      <c r="A6" s="175" t="s">
        <v>59</v>
      </c>
      <c r="B6" s="165" t="s">
        <v>639</v>
      </c>
      <c r="C6" s="166" t="s">
        <v>596</v>
      </c>
      <c r="D6" s="166" t="s">
        <v>595</v>
      </c>
      <c r="E6" s="165" t="s">
        <v>639</v>
      </c>
      <c r="F6" s="166" t="s">
        <v>596</v>
      </c>
      <c r="G6" s="166" t="s">
        <v>595</v>
      </c>
      <c r="H6" s="165" t="s">
        <v>639</v>
      </c>
      <c r="I6" s="166" t="s">
        <v>596</v>
      </c>
      <c r="J6" s="166" t="s">
        <v>595</v>
      </c>
      <c r="K6" s="165" t="s">
        <v>639</v>
      </c>
      <c r="L6" s="166" t="s">
        <v>596</v>
      </c>
      <c r="M6" s="166" t="s">
        <v>595</v>
      </c>
      <c r="N6" s="165" t="s">
        <v>639</v>
      </c>
      <c r="O6" s="166" t="s">
        <v>596</v>
      </c>
      <c r="P6" s="166" t="s">
        <v>595</v>
      </c>
    </row>
    <row r="7" spans="1:20" ht="15" customHeight="1" x14ac:dyDescent="0.2">
      <c r="A7" s="21" t="s">
        <v>21</v>
      </c>
      <c r="B7" s="22">
        <v>4232</v>
      </c>
      <c r="C7" s="23">
        <v>17369</v>
      </c>
      <c r="D7" s="103">
        <v>95.230001644827027</v>
      </c>
      <c r="E7" s="22">
        <v>375</v>
      </c>
      <c r="F7" s="23">
        <v>1349</v>
      </c>
      <c r="G7" s="103">
        <v>99.118295371050706</v>
      </c>
      <c r="H7" s="23">
        <v>1701</v>
      </c>
      <c r="I7" s="23">
        <v>7700</v>
      </c>
      <c r="J7" s="112">
        <v>90.216754540128889</v>
      </c>
      <c r="K7" s="23">
        <v>845</v>
      </c>
      <c r="L7" s="23">
        <v>4010</v>
      </c>
      <c r="M7" s="76">
        <v>99.036799209681405</v>
      </c>
      <c r="N7" s="53">
        <v>1311</v>
      </c>
      <c r="O7" s="23">
        <v>4310</v>
      </c>
      <c r="P7" s="76">
        <v>100.37261294829996</v>
      </c>
    </row>
    <row r="8" spans="1:20" ht="12.75" customHeight="1" x14ac:dyDescent="0.2">
      <c r="A8" s="11"/>
      <c r="B8" s="15"/>
      <c r="C8" s="16"/>
      <c r="D8" s="104"/>
      <c r="E8" s="15"/>
      <c r="F8" s="16"/>
      <c r="G8" s="104"/>
      <c r="H8" s="16"/>
      <c r="I8" s="16"/>
      <c r="J8" s="113"/>
      <c r="K8" s="16"/>
      <c r="L8" s="16"/>
      <c r="M8" s="79"/>
      <c r="N8" s="54"/>
      <c r="O8" s="16"/>
      <c r="P8" s="79"/>
    </row>
    <row r="9" spans="1:20" ht="15" customHeight="1" x14ac:dyDescent="0.2">
      <c r="A9" s="70" t="s">
        <v>34</v>
      </c>
      <c r="B9" s="71">
        <v>2320</v>
      </c>
      <c r="C9" s="17">
        <v>10103</v>
      </c>
      <c r="D9" s="119">
        <v>93.946438534498782</v>
      </c>
      <c r="E9" s="71">
        <v>193</v>
      </c>
      <c r="F9" s="17">
        <v>731</v>
      </c>
      <c r="G9" s="119">
        <v>99.185888738127545</v>
      </c>
      <c r="H9" s="17">
        <v>979</v>
      </c>
      <c r="I9" s="17">
        <v>4683</v>
      </c>
      <c r="J9" s="148">
        <v>90.300809872734291</v>
      </c>
      <c r="K9" s="17">
        <v>441</v>
      </c>
      <c r="L9" s="17">
        <v>2253</v>
      </c>
      <c r="M9" s="79">
        <v>93.369249896394535</v>
      </c>
      <c r="N9" s="149">
        <v>707</v>
      </c>
      <c r="O9" s="17">
        <v>2436</v>
      </c>
      <c r="P9" s="79">
        <v>100.74441687344913</v>
      </c>
    </row>
    <row r="10" spans="1:20" ht="15" customHeight="1" x14ac:dyDescent="0.2">
      <c r="A10" s="44" t="s">
        <v>40</v>
      </c>
      <c r="B10" s="12">
        <v>224</v>
      </c>
      <c r="C10" s="13">
        <v>965</v>
      </c>
      <c r="D10" s="105">
        <v>92.699327569644581</v>
      </c>
      <c r="E10" s="12">
        <v>31</v>
      </c>
      <c r="F10" s="13">
        <v>111</v>
      </c>
      <c r="G10" s="105">
        <v>100</v>
      </c>
      <c r="H10" s="13">
        <v>80</v>
      </c>
      <c r="I10" s="13">
        <v>397</v>
      </c>
      <c r="J10" s="114">
        <v>74.344569288389522</v>
      </c>
      <c r="K10" s="13">
        <v>47</v>
      </c>
      <c r="L10" s="13">
        <v>211</v>
      </c>
      <c r="M10" s="81">
        <v>120.57142857142857</v>
      </c>
      <c r="N10" s="55">
        <v>66</v>
      </c>
      <c r="O10" s="13">
        <v>246</v>
      </c>
      <c r="P10" s="81">
        <v>111.31221719457014</v>
      </c>
      <c r="S10" s="7"/>
      <c r="T10" s="8"/>
    </row>
    <row r="11" spans="1:20" ht="15" customHeight="1" x14ac:dyDescent="0.2">
      <c r="A11" s="44" t="s">
        <v>37</v>
      </c>
      <c r="B11" s="12">
        <v>116</v>
      </c>
      <c r="C11" s="13">
        <v>608</v>
      </c>
      <c r="D11" s="105">
        <v>80</v>
      </c>
      <c r="E11" s="12">
        <v>10</v>
      </c>
      <c r="F11" s="13">
        <v>35</v>
      </c>
      <c r="G11" s="105">
        <v>79.545454545454547</v>
      </c>
      <c r="H11" s="13">
        <v>49</v>
      </c>
      <c r="I11" s="13">
        <v>298</v>
      </c>
      <c r="J11" s="114">
        <v>92.260061919504636</v>
      </c>
      <c r="K11" s="13">
        <v>13</v>
      </c>
      <c r="L11" s="13">
        <v>157</v>
      </c>
      <c r="M11" s="81">
        <v>60.38461538461538</v>
      </c>
      <c r="N11" s="55">
        <v>44</v>
      </c>
      <c r="O11" s="13">
        <v>118</v>
      </c>
      <c r="P11" s="81">
        <v>88.721804511278194</v>
      </c>
      <c r="S11" s="7"/>
      <c r="T11" s="8"/>
    </row>
    <row r="12" spans="1:20" ht="15" customHeight="1" x14ac:dyDescent="0.2">
      <c r="A12" s="44" t="s">
        <v>36</v>
      </c>
      <c r="B12" s="12">
        <v>799</v>
      </c>
      <c r="C12" s="13">
        <v>3518</v>
      </c>
      <c r="D12" s="105">
        <v>100.22792022792022</v>
      </c>
      <c r="E12" s="12">
        <v>75</v>
      </c>
      <c r="F12" s="13">
        <v>249</v>
      </c>
      <c r="G12" s="105">
        <v>107.79220779220779</v>
      </c>
      <c r="H12" s="13">
        <v>340</v>
      </c>
      <c r="I12" s="13">
        <v>1667</v>
      </c>
      <c r="J12" s="114">
        <v>95.63970166379805</v>
      </c>
      <c r="K12" s="13">
        <v>155</v>
      </c>
      <c r="L12" s="13">
        <v>829</v>
      </c>
      <c r="M12" s="81">
        <v>100.1207729468599</v>
      </c>
      <c r="N12" s="55">
        <v>229</v>
      </c>
      <c r="O12" s="13">
        <v>773</v>
      </c>
      <c r="P12" s="81">
        <v>109.18079096045197</v>
      </c>
      <c r="S12" s="7"/>
      <c r="T12" s="8"/>
    </row>
    <row r="13" spans="1:20" ht="15" customHeight="1" x14ac:dyDescent="0.2">
      <c r="A13" s="44" t="s">
        <v>35</v>
      </c>
      <c r="B13" s="12">
        <v>272</v>
      </c>
      <c r="C13" s="13">
        <v>1379</v>
      </c>
      <c r="D13" s="105">
        <v>83.122362869198312</v>
      </c>
      <c r="E13" s="12">
        <v>22</v>
      </c>
      <c r="F13" s="13">
        <v>78</v>
      </c>
      <c r="G13" s="105">
        <v>92.857142857142861</v>
      </c>
      <c r="H13" s="13">
        <v>104</v>
      </c>
      <c r="I13" s="13">
        <v>589</v>
      </c>
      <c r="J13" s="114">
        <v>83.664772727272734</v>
      </c>
      <c r="K13" s="13">
        <v>48</v>
      </c>
      <c r="L13" s="13">
        <v>344</v>
      </c>
      <c r="M13" s="81">
        <v>86.215538847117784</v>
      </c>
      <c r="N13" s="55">
        <v>98</v>
      </c>
      <c r="O13" s="13">
        <v>368</v>
      </c>
      <c r="P13" s="81">
        <v>77.966101694915253</v>
      </c>
      <c r="S13" s="7"/>
      <c r="T13" s="8"/>
    </row>
    <row r="14" spans="1:20" ht="15" customHeight="1" x14ac:dyDescent="0.2">
      <c r="A14" s="44" t="s">
        <v>468</v>
      </c>
      <c r="B14" s="12">
        <v>115</v>
      </c>
      <c r="C14" s="13">
        <v>475</v>
      </c>
      <c r="D14" s="105">
        <v>97.137014314928422</v>
      </c>
      <c r="E14" s="12">
        <v>11</v>
      </c>
      <c r="F14" s="13">
        <v>42</v>
      </c>
      <c r="G14" s="105">
        <v>135.48387096774192</v>
      </c>
      <c r="H14" s="13">
        <v>52</v>
      </c>
      <c r="I14" s="13">
        <v>222</v>
      </c>
      <c r="J14" s="114">
        <v>84.732824427480907</v>
      </c>
      <c r="K14" s="13">
        <v>18</v>
      </c>
      <c r="L14" s="13">
        <v>93</v>
      </c>
      <c r="M14" s="81">
        <v>143.07692307692307</v>
      </c>
      <c r="N14" s="55">
        <v>34</v>
      </c>
      <c r="O14" s="13">
        <v>118</v>
      </c>
      <c r="P14" s="81">
        <v>90.07633587786259</v>
      </c>
      <c r="S14" s="7"/>
      <c r="T14" s="8"/>
    </row>
    <row r="15" spans="1:20" ht="15" customHeight="1" x14ac:dyDescent="0.2">
      <c r="A15" s="44" t="s">
        <v>469</v>
      </c>
      <c r="B15" s="12">
        <v>116</v>
      </c>
      <c r="C15" s="13">
        <v>374</v>
      </c>
      <c r="D15" s="105">
        <v>98.941798941798936</v>
      </c>
      <c r="E15" s="12">
        <v>5</v>
      </c>
      <c r="F15" s="13">
        <v>25</v>
      </c>
      <c r="G15" s="105">
        <v>92.592592592592595</v>
      </c>
      <c r="H15" s="13">
        <v>49</v>
      </c>
      <c r="I15" s="13">
        <v>187</v>
      </c>
      <c r="J15" s="114">
        <v>101.08108108108107</v>
      </c>
      <c r="K15" s="13">
        <v>30</v>
      </c>
      <c r="L15" s="13">
        <v>79</v>
      </c>
      <c r="M15" s="81">
        <v>106.75675675675676</v>
      </c>
      <c r="N15" s="55">
        <v>32</v>
      </c>
      <c r="O15" s="13">
        <v>83</v>
      </c>
      <c r="P15" s="81">
        <v>90.217391304347828</v>
      </c>
      <c r="S15" s="7"/>
      <c r="T15" s="8"/>
    </row>
    <row r="16" spans="1:20" ht="15" customHeight="1" x14ac:dyDescent="0.2">
      <c r="A16" s="44" t="s">
        <v>38</v>
      </c>
      <c r="B16" s="12">
        <v>555</v>
      </c>
      <c r="C16" s="13">
        <v>2379</v>
      </c>
      <c r="D16" s="105">
        <v>96.707317073170728</v>
      </c>
      <c r="E16" s="12">
        <v>33</v>
      </c>
      <c r="F16" s="13">
        <v>160</v>
      </c>
      <c r="G16" s="105">
        <v>93.567251461988292</v>
      </c>
      <c r="H16" s="13">
        <v>261</v>
      </c>
      <c r="I16" s="13">
        <v>1135</v>
      </c>
      <c r="J16" s="114">
        <v>91.754244139046079</v>
      </c>
      <c r="K16" s="13">
        <v>106</v>
      </c>
      <c r="L16" s="13">
        <v>481</v>
      </c>
      <c r="M16" s="81">
        <v>92.5</v>
      </c>
      <c r="N16" s="55">
        <v>155</v>
      </c>
      <c r="O16" s="13">
        <v>603</v>
      </c>
      <c r="P16" s="81">
        <v>113.34586466165413</v>
      </c>
      <c r="S16" s="7"/>
      <c r="T16" s="8"/>
    </row>
    <row r="17" spans="1:20" ht="15" customHeight="1" x14ac:dyDescent="0.2">
      <c r="A17" s="44" t="s">
        <v>39</v>
      </c>
      <c r="B17" s="12">
        <v>123</v>
      </c>
      <c r="C17" s="13">
        <v>405</v>
      </c>
      <c r="D17" s="105">
        <v>88.621444201312912</v>
      </c>
      <c r="E17" s="12">
        <v>6</v>
      </c>
      <c r="F17" s="13">
        <v>31</v>
      </c>
      <c r="G17" s="105">
        <v>81.578947368421055</v>
      </c>
      <c r="H17" s="13">
        <v>44</v>
      </c>
      <c r="I17" s="13">
        <v>188</v>
      </c>
      <c r="J17" s="114">
        <v>94.949494949494948</v>
      </c>
      <c r="K17" s="13">
        <v>24</v>
      </c>
      <c r="L17" s="13">
        <v>59</v>
      </c>
      <c r="M17" s="81">
        <v>64.130434782608688</v>
      </c>
      <c r="N17" s="55">
        <v>49</v>
      </c>
      <c r="O17" s="13">
        <v>127</v>
      </c>
      <c r="P17" s="81">
        <v>98.449612403100772</v>
      </c>
      <c r="S17" s="7"/>
      <c r="T17" s="8"/>
    </row>
    <row r="18" spans="1:20" ht="15" customHeight="1" x14ac:dyDescent="0.2">
      <c r="A18" s="44"/>
      <c r="B18" s="12"/>
      <c r="C18" s="13"/>
      <c r="D18" s="105"/>
      <c r="E18" s="12"/>
      <c r="F18" s="13"/>
      <c r="G18" s="105"/>
      <c r="H18" s="13"/>
      <c r="I18" s="13"/>
      <c r="J18" s="114"/>
      <c r="K18" s="13"/>
      <c r="L18" s="13"/>
      <c r="M18" s="81"/>
      <c r="N18" s="55"/>
      <c r="O18" s="13"/>
      <c r="P18" s="81"/>
      <c r="S18" s="7"/>
      <c r="T18" s="8"/>
    </row>
    <row r="19" spans="1:20" ht="15" customHeight="1" x14ac:dyDescent="0.2">
      <c r="A19" s="70" t="s">
        <v>41</v>
      </c>
      <c r="B19" s="71">
        <v>1681</v>
      </c>
      <c r="C19" s="17">
        <v>6254</v>
      </c>
      <c r="D19" s="119">
        <v>96.646577036006803</v>
      </c>
      <c r="E19" s="71">
        <v>139</v>
      </c>
      <c r="F19" s="17">
        <v>431</v>
      </c>
      <c r="G19" s="119">
        <v>87.959183673469383</v>
      </c>
      <c r="H19" s="17">
        <v>625</v>
      </c>
      <c r="I19" s="17">
        <v>2652</v>
      </c>
      <c r="J19" s="148">
        <v>89.112903225806448</v>
      </c>
      <c r="K19" s="17">
        <v>346</v>
      </c>
      <c r="L19" s="17">
        <v>1401</v>
      </c>
      <c r="M19" s="79">
        <v>111.45584725536992</v>
      </c>
      <c r="N19" s="149">
        <v>571</v>
      </c>
      <c r="O19" s="17">
        <v>1770</v>
      </c>
      <c r="P19" s="79">
        <v>101.25858123569793</v>
      </c>
      <c r="S19" s="7"/>
      <c r="T19" s="8"/>
    </row>
    <row r="20" spans="1:20" ht="15" customHeight="1" x14ac:dyDescent="0.2">
      <c r="A20" s="44" t="s">
        <v>43</v>
      </c>
      <c r="B20" s="12">
        <v>326</v>
      </c>
      <c r="C20" s="13">
        <v>1303</v>
      </c>
      <c r="D20" s="105">
        <v>99.770290964777956</v>
      </c>
      <c r="E20" s="12">
        <v>24</v>
      </c>
      <c r="F20" s="13">
        <v>68</v>
      </c>
      <c r="G20" s="105">
        <v>78.160919540229884</v>
      </c>
      <c r="H20" s="13">
        <v>130</v>
      </c>
      <c r="I20" s="13">
        <v>545</v>
      </c>
      <c r="J20" s="114">
        <v>97.67025089605734</v>
      </c>
      <c r="K20" s="13">
        <v>64</v>
      </c>
      <c r="L20" s="13">
        <v>373</v>
      </c>
      <c r="M20" s="81">
        <v>129.51388888888889</v>
      </c>
      <c r="N20" s="55">
        <v>108</v>
      </c>
      <c r="O20" s="13">
        <v>317</v>
      </c>
      <c r="P20" s="81">
        <v>84.986595174262732</v>
      </c>
      <c r="S20" s="7"/>
      <c r="T20" s="8"/>
    </row>
    <row r="21" spans="1:20" ht="15" customHeight="1" x14ac:dyDescent="0.2">
      <c r="A21" s="44" t="s">
        <v>44</v>
      </c>
      <c r="B21" s="12">
        <v>165</v>
      </c>
      <c r="C21" s="13">
        <v>638</v>
      </c>
      <c r="D21" s="105">
        <v>96.960486322188459</v>
      </c>
      <c r="E21" s="12">
        <v>7</v>
      </c>
      <c r="F21" s="13">
        <v>32</v>
      </c>
      <c r="G21" s="105">
        <v>59.259259259259252</v>
      </c>
      <c r="H21" s="13">
        <v>71</v>
      </c>
      <c r="I21" s="13">
        <v>301</v>
      </c>
      <c r="J21" s="114">
        <v>101.00671140939596</v>
      </c>
      <c r="K21" s="13">
        <v>42</v>
      </c>
      <c r="L21" s="13">
        <v>145</v>
      </c>
      <c r="M21" s="81">
        <v>105.07246376811594</v>
      </c>
      <c r="N21" s="55">
        <v>45</v>
      </c>
      <c r="O21" s="13">
        <v>160</v>
      </c>
      <c r="P21" s="81">
        <v>95.238095238095227</v>
      </c>
      <c r="S21" s="7"/>
      <c r="T21" s="8"/>
    </row>
    <row r="22" spans="1:20" ht="15" customHeight="1" x14ac:dyDescent="0.2">
      <c r="A22" s="44" t="s">
        <v>45</v>
      </c>
      <c r="B22" s="12">
        <v>234</v>
      </c>
      <c r="C22" s="13">
        <v>940</v>
      </c>
      <c r="D22" s="105">
        <v>98.223615464994779</v>
      </c>
      <c r="E22" s="12">
        <v>10</v>
      </c>
      <c r="F22" s="13">
        <v>52</v>
      </c>
      <c r="G22" s="105">
        <v>96.296296296296291</v>
      </c>
      <c r="H22" s="13">
        <v>110</v>
      </c>
      <c r="I22" s="13">
        <v>471</v>
      </c>
      <c r="J22" s="114">
        <v>87.384044526901675</v>
      </c>
      <c r="K22" s="13">
        <v>35</v>
      </c>
      <c r="L22" s="13">
        <v>165</v>
      </c>
      <c r="M22" s="81">
        <v>118.70503597122301</v>
      </c>
      <c r="N22" s="55">
        <v>79</v>
      </c>
      <c r="O22" s="13">
        <v>252</v>
      </c>
      <c r="P22" s="81">
        <v>112.00000000000001</v>
      </c>
      <c r="S22" s="7"/>
      <c r="T22" s="8"/>
    </row>
    <row r="23" spans="1:20" ht="15" customHeight="1" x14ac:dyDescent="0.2">
      <c r="A23" s="44" t="s">
        <v>42</v>
      </c>
      <c r="B23" s="12">
        <v>956</v>
      </c>
      <c r="C23" s="13">
        <v>3373</v>
      </c>
      <c r="D23" s="105">
        <v>95.014084507042256</v>
      </c>
      <c r="E23" s="12">
        <v>98</v>
      </c>
      <c r="F23" s="13">
        <v>279</v>
      </c>
      <c r="G23" s="105">
        <v>94.576271186440678</v>
      </c>
      <c r="H23" s="13">
        <v>314</v>
      </c>
      <c r="I23" s="13">
        <v>1335</v>
      </c>
      <c r="J23" s="114">
        <v>84.440227703984817</v>
      </c>
      <c r="K23" s="13">
        <v>205</v>
      </c>
      <c r="L23" s="13">
        <v>718</v>
      </c>
      <c r="M23" s="81">
        <v>103.75722543352602</v>
      </c>
      <c r="N23" s="55">
        <v>339</v>
      </c>
      <c r="O23" s="13">
        <v>1041</v>
      </c>
      <c r="P23" s="81">
        <v>106.0081466395112</v>
      </c>
      <c r="S23" s="7"/>
      <c r="T23" s="8"/>
    </row>
    <row r="24" spans="1:20" ht="15" customHeight="1" x14ac:dyDescent="0.2">
      <c r="A24" s="44"/>
      <c r="B24" s="12"/>
      <c r="C24" s="13"/>
      <c r="D24" s="105"/>
      <c r="E24" s="12"/>
      <c r="F24" s="13"/>
      <c r="G24" s="105"/>
      <c r="H24" s="13"/>
      <c r="I24" s="13"/>
      <c r="J24" s="114"/>
      <c r="K24" s="13"/>
      <c r="L24" s="13"/>
      <c r="M24" s="81"/>
      <c r="N24" s="55"/>
      <c r="O24" s="13"/>
      <c r="P24" s="81"/>
      <c r="S24" s="7"/>
      <c r="T24" s="8"/>
    </row>
    <row r="25" spans="1:20" ht="15" customHeight="1" x14ac:dyDescent="0.2">
      <c r="A25" s="44"/>
      <c r="B25" s="12"/>
      <c r="C25" s="27">
        <v>1012</v>
      </c>
      <c r="D25" s="106">
        <v>99.802761341222876</v>
      </c>
      <c r="E25" s="26">
        <v>43</v>
      </c>
      <c r="F25" s="27">
        <v>187</v>
      </c>
      <c r="G25" s="106">
        <v>139.55223880597015</v>
      </c>
      <c r="H25" s="27">
        <v>97</v>
      </c>
      <c r="I25" s="27">
        <v>365</v>
      </c>
      <c r="J25" s="115">
        <v>97.855227882037525</v>
      </c>
      <c r="K25" s="27">
        <v>58</v>
      </c>
      <c r="L25" s="27">
        <v>356</v>
      </c>
      <c r="M25" s="83">
        <v>93.931398416886552</v>
      </c>
      <c r="N25" s="56">
        <v>33</v>
      </c>
      <c r="O25" s="27">
        <v>104</v>
      </c>
      <c r="P25" s="83">
        <v>81.25</v>
      </c>
      <c r="S25" s="7"/>
      <c r="T25" s="8"/>
    </row>
    <row r="26" spans="1:20" ht="15" customHeight="1" x14ac:dyDescent="0.2">
      <c r="A26" s="10"/>
      <c r="B26" s="10"/>
      <c r="C26" s="10"/>
      <c r="D26" s="10"/>
      <c r="E26" s="10"/>
      <c r="F26" s="10"/>
      <c r="G26" s="10"/>
      <c r="H26" s="10"/>
      <c r="I26" s="10"/>
      <c r="J26" s="10"/>
      <c r="K26" s="10"/>
      <c r="L26" s="10"/>
      <c r="M26" s="10"/>
      <c r="N26" s="10"/>
      <c r="O26" s="10"/>
      <c r="P26" s="10"/>
    </row>
    <row r="27" spans="1:20" ht="15" customHeight="1" x14ac:dyDescent="0.2">
      <c r="A27" s="68" t="s">
        <v>146</v>
      </c>
    </row>
  </sheetData>
  <mergeCells count="10">
    <mergeCell ref="N3:P3"/>
    <mergeCell ref="N4:P4"/>
    <mergeCell ref="E3:G3"/>
    <mergeCell ref="H3:J3"/>
    <mergeCell ref="K3:M3"/>
    <mergeCell ref="B4:D4"/>
    <mergeCell ref="E4:G4"/>
    <mergeCell ref="H4:J4"/>
    <mergeCell ref="K4:M4"/>
    <mergeCell ref="B3:D3"/>
  </mergeCells>
  <hyperlinks>
    <hyperlink ref="A27" location="Kazalo!A1" display="nazaj na kazalo" xr:uid="{00000000-0004-0000-0E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1"/>
  <sheetViews>
    <sheetView showGridLines="0" tabSelected="1" workbookViewId="0"/>
  </sheetViews>
  <sheetFormatPr defaultColWidth="9.140625" defaultRowHeight="15" customHeight="1" x14ac:dyDescent="0.2"/>
  <cols>
    <col min="1" max="1" width="17.7109375" style="6" customWidth="1"/>
    <col min="2" max="4" width="7.85546875" style="6" customWidth="1"/>
    <col min="5" max="7" width="9.28515625" style="6" customWidth="1"/>
    <col min="8" max="10" width="7.7109375" style="6" customWidth="1"/>
    <col min="11" max="11" width="8.28515625" style="6" customWidth="1"/>
    <col min="12" max="16384" width="9.140625" style="6"/>
  </cols>
  <sheetData>
    <row r="1" spans="1:11" ht="15" customHeight="1" x14ac:dyDescent="0.2">
      <c r="A1" s="9" t="s">
        <v>183</v>
      </c>
      <c r="B1" s="1"/>
      <c r="C1" s="1"/>
      <c r="D1" s="1"/>
      <c r="E1" s="1"/>
      <c r="F1" s="1"/>
      <c r="G1" s="1"/>
      <c r="H1" s="1"/>
      <c r="I1" s="1"/>
      <c r="J1" s="1"/>
      <c r="K1" s="1"/>
    </row>
    <row r="2" spans="1:11" ht="15" customHeight="1" x14ac:dyDescent="0.2">
      <c r="A2" s="1"/>
      <c r="B2" s="1"/>
      <c r="C2" s="1"/>
      <c r="D2" s="1"/>
      <c r="E2" s="1"/>
      <c r="F2" s="1"/>
      <c r="G2" s="1"/>
      <c r="H2" s="1"/>
      <c r="I2" s="1"/>
      <c r="J2" s="1"/>
      <c r="K2" s="1"/>
    </row>
    <row r="3" spans="1:11" ht="15" customHeight="1" x14ac:dyDescent="0.2">
      <c r="A3" s="49"/>
      <c r="B3" s="291"/>
      <c r="C3" s="292"/>
      <c r="D3" s="37"/>
      <c r="E3" s="29"/>
      <c r="F3" s="29"/>
      <c r="G3" s="29"/>
      <c r="H3" s="373" t="s">
        <v>62</v>
      </c>
      <c r="I3" s="374"/>
      <c r="J3" s="374"/>
      <c r="K3" s="45"/>
    </row>
    <row r="4" spans="1:11" ht="15" customHeight="1" x14ac:dyDescent="0.2">
      <c r="A4" s="241" t="s">
        <v>66</v>
      </c>
      <c r="B4" s="375"/>
      <c r="C4" s="376"/>
      <c r="D4" s="142"/>
      <c r="E4" s="283"/>
      <c r="F4" s="283"/>
      <c r="G4" s="283"/>
      <c r="H4" s="147" t="s">
        <v>639</v>
      </c>
      <c r="I4" s="143" t="s">
        <v>639</v>
      </c>
      <c r="J4" s="143" t="s">
        <v>596</v>
      </c>
      <c r="K4" s="45"/>
    </row>
    <row r="5" spans="1:11" ht="15" customHeight="1" x14ac:dyDescent="0.2">
      <c r="A5" s="242" t="s">
        <v>60</v>
      </c>
      <c r="B5" s="165" t="s">
        <v>559</v>
      </c>
      <c r="C5" s="166" t="s">
        <v>585</v>
      </c>
      <c r="D5" s="265" t="s">
        <v>639</v>
      </c>
      <c r="E5" s="166" t="s">
        <v>540</v>
      </c>
      <c r="F5" s="166" t="s">
        <v>554</v>
      </c>
      <c r="G5" s="166" t="s">
        <v>596</v>
      </c>
      <c r="H5" s="173" t="s">
        <v>640</v>
      </c>
      <c r="I5" s="174" t="s">
        <v>585</v>
      </c>
      <c r="J5" s="174" t="s">
        <v>595</v>
      </c>
      <c r="K5" s="45"/>
    </row>
    <row r="6" spans="1:11" ht="15" customHeight="1" x14ac:dyDescent="0.2">
      <c r="A6" s="21" t="s">
        <v>21</v>
      </c>
      <c r="B6" s="22">
        <v>5320</v>
      </c>
      <c r="C6" s="23">
        <v>6577</v>
      </c>
      <c r="D6" s="39">
        <v>6659</v>
      </c>
      <c r="E6" s="23">
        <v>64490</v>
      </c>
      <c r="F6" s="23">
        <v>63488</v>
      </c>
      <c r="G6" s="23">
        <v>18556</v>
      </c>
      <c r="H6" s="74">
        <v>93.381012480717999</v>
      </c>
      <c r="I6" s="76">
        <v>101.24676904363692</v>
      </c>
      <c r="J6" s="76">
        <v>94.121227491757537</v>
      </c>
      <c r="K6" s="45"/>
    </row>
    <row r="7" spans="1:11" ht="12.75" customHeight="1" x14ac:dyDescent="0.2">
      <c r="A7" s="11"/>
      <c r="B7" s="15"/>
      <c r="C7" s="16"/>
      <c r="D7" s="40"/>
      <c r="E7" s="16"/>
      <c r="F7" s="16"/>
      <c r="G7" s="16"/>
      <c r="H7" s="77"/>
      <c r="I7" s="79"/>
      <c r="J7" s="79"/>
      <c r="K7" s="45"/>
    </row>
    <row r="8" spans="1:11" ht="15" customHeight="1" x14ac:dyDescent="0.2">
      <c r="A8" s="18" t="s">
        <v>22</v>
      </c>
      <c r="B8" s="12">
        <v>577</v>
      </c>
      <c r="C8" s="13">
        <v>732</v>
      </c>
      <c r="D8" s="41">
        <v>727</v>
      </c>
      <c r="E8" s="13">
        <v>6806</v>
      </c>
      <c r="F8" s="13">
        <v>6998</v>
      </c>
      <c r="G8" s="13">
        <v>2036</v>
      </c>
      <c r="H8" s="80">
        <v>95.032679738562081</v>
      </c>
      <c r="I8" s="81">
        <v>99.316939890710387</v>
      </c>
      <c r="J8" s="81">
        <v>91.960252935862698</v>
      </c>
      <c r="K8" s="3"/>
    </row>
    <row r="9" spans="1:11" ht="15" customHeight="1" x14ac:dyDescent="0.2">
      <c r="A9" s="18" t="s">
        <v>23</v>
      </c>
      <c r="B9" s="12">
        <v>413</v>
      </c>
      <c r="C9" s="13">
        <v>470</v>
      </c>
      <c r="D9" s="41">
        <v>580</v>
      </c>
      <c r="E9" s="13">
        <v>4826</v>
      </c>
      <c r="F9" s="13">
        <v>4606</v>
      </c>
      <c r="G9" s="13">
        <v>1463</v>
      </c>
      <c r="H9" s="80">
        <v>111.32437619961613</v>
      </c>
      <c r="I9" s="81">
        <v>123.40425531914893</v>
      </c>
      <c r="J9" s="81">
        <v>106.78832116788321</v>
      </c>
      <c r="K9" s="3"/>
    </row>
    <row r="10" spans="1:11" ht="15" customHeight="1" x14ac:dyDescent="0.2">
      <c r="A10" s="18" t="s">
        <v>24</v>
      </c>
      <c r="B10" s="12">
        <v>422</v>
      </c>
      <c r="C10" s="13">
        <v>537</v>
      </c>
      <c r="D10" s="41">
        <v>554</v>
      </c>
      <c r="E10" s="13">
        <v>5156</v>
      </c>
      <c r="F10" s="13">
        <v>5136</v>
      </c>
      <c r="G10" s="13">
        <v>1513</v>
      </c>
      <c r="H10" s="80">
        <v>101.27970749542961</v>
      </c>
      <c r="I10" s="81">
        <v>103.1657355679702</v>
      </c>
      <c r="J10" s="81">
        <v>99.474030243261012</v>
      </c>
      <c r="K10" s="3"/>
    </row>
    <row r="11" spans="1:11" ht="15" customHeight="1" x14ac:dyDescent="0.2">
      <c r="A11" s="18" t="s">
        <v>25</v>
      </c>
      <c r="B11" s="12">
        <v>1280</v>
      </c>
      <c r="C11" s="13">
        <v>1443</v>
      </c>
      <c r="D11" s="41">
        <v>1450</v>
      </c>
      <c r="E11" s="13">
        <v>16135</v>
      </c>
      <c r="F11" s="13">
        <v>15761</v>
      </c>
      <c r="G11" s="13">
        <v>4173</v>
      </c>
      <c r="H11" s="80">
        <v>87.454764776839568</v>
      </c>
      <c r="I11" s="81">
        <v>100.48510048510049</v>
      </c>
      <c r="J11" s="81">
        <v>88.392289769116715</v>
      </c>
      <c r="K11" s="4"/>
    </row>
    <row r="12" spans="1:11" ht="15" customHeight="1" x14ac:dyDescent="0.2">
      <c r="A12" s="18" t="s">
        <v>26</v>
      </c>
      <c r="B12" s="12">
        <v>861</v>
      </c>
      <c r="C12" s="13">
        <v>1043</v>
      </c>
      <c r="D12" s="41">
        <v>1076</v>
      </c>
      <c r="E12" s="13">
        <v>9873</v>
      </c>
      <c r="F12" s="13">
        <v>9606</v>
      </c>
      <c r="G12" s="13">
        <v>2980</v>
      </c>
      <c r="H12" s="80">
        <v>92.519346517626829</v>
      </c>
      <c r="I12" s="81">
        <v>103.16395014381592</v>
      </c>
      <c r="J12" s="81">
        <v>97.163351809585919</v>
      </c>
      <c r="K12" s="4"/>
    </row>
    <row r="13" spans="1:11" ht="15" customHeight="1" x14ac:dyDescent="0.2">
      <c r="A13" s="18" t="s">
        <v>27</v>
      </c>
      <c r="B13" s="12">
        <v>403</v>
      </c>
      <c r="C13" s="13">
        <v>606</v>
      </c>
      <c r="D13" s="41">
        <v>587</v>
      </c>
      <c r="E13" s="13">
        <v>4936</v>
      </c>
      <c r="F13" s="13">
        <v>4989</v>
      </c>
      <c r="G13" s="13">
        <v>1596</v>
      </c>
      <c r="H13" s="80">
        <v>89.209726443769</v>
      </c>
      <c r="I13" s="81">
        <v>96.864686468646866</v>
      </c>
      <c r="J13" s="81">
        <v>95.05658129839189</v>
      </c>
      <c r="K13" s="5"/>
    </row>
    <row r="14" spans="1:11" ht="15" customHeight="1" x14ac:dyDescent="0.2">
      <c r="A14" s="18" t="s">
        <v>28</v>
      </c>
      <c r="B14" s="12">
        <v>206</v>
      </c>
      <c r="C14" s="13">
        <v>245</v>
      </c>
      <c r="D14" s="41">
        <v>213</v>
      </c>
      <c r="E14" s="13">
        <v>2633</v>
      </c>
      <c r="F14" s="13">
        <v>2446</v>
      </c>
      <c r="G14" s="13">
        <v>664</v>
      </c>
      <c r="H14" s="80">
        <v>85.542168674698786</v>
      </c>
      <c r="I14" s="81">
        <v>86.938775510204081</v>
      </c>
      <c r="J14" s="81">
        <v>91.58620689655173</v>
      </c>
      <c r="K14" s="5"/>
    </row>
    <row r="15" spans="1:11" ht="15" customHeight="1" x14ac:dyDescent="0.2">
      <c r="A15" s="18" t="s">
        <v>29</v>
      </c>
      <c r="B15" s="12">
        <v>232</v>
      </c>
      <c r="C15" s="13">
        <v>264</v>
      </c>
      <c r="D15" s="41">
        <v>281</v>
      </c>
      <c r="E15" s="13">
        <v>2653</v>
      </c>
      <c r="F15" s="13">
        <v>2704</v>
      </c>
      <c r="G15" s="13">
        <v>777</v>
      </c>
      <c r="H15" s="80">
        <v>104.85074626865671</v>
      </c>
      <c r="I15" s="81">
        <v>106.43939393939394</v>
      </c>
      <c r="J15" s="81">
        <v>100.64766839378238</v>
      </c>
      <c r="K15" s="5"/>
    </row>
    <row r="16" spans="1:11" ht="15" customHeight="1" x14ac:dyDescent="0.2">
      <c r="A16" s="18" t="s">
        <v>30</v>
      </c>
      <c r="B16" s="12">
        <v>261</v>
      </c>
      <c r="C16" s="13">
        <v>350</v>
      </c>
      <c r="D16" s="41">
        <v>345</v>
      </c>
      <c r="E16" s="13">
        <v>3003</v>
      </c>
      <c r="F16" s="13">
        <v>2983</v>
      </c>
      <c r="G16" s="13">
        <v>956</v>
      </c>
      <c r="H16" s="80">
        <v>86.25</v>
      </c>
      <c r="I16" s="81">
        <v>98.571428571428584</v>
      </c>
      <c r="J16" s="81">
        <v>100.73761854583772</v>
      </c>
      <c r="K16" s="5"/>
    </row>
    <row r="17" spans="1:11" ht="15" customHeight="1" x14ac:dyDescent="0.2">
      <c r="A17" s="18" t="s">
        <v>31</v>
      </c>
      <c r="B17" s="12">
        <v>180</v>
      </c>
      <c r="C17" s="13">
        <v>245</v>
      </c>
      <c r="D17" s="41">
        <v>215</v>
      </c>
      <c r="E17" s="13">
        <v>2081</v>
      </c>
      <c r="F17" s="13">
        <v>1999</v>
      </c>
      <c r="G17" s="13">
        <v>640</v>
      </c>
      <c r="H17" s="80">
        <v>92.274678111587988</v>
      </c>
      <c r="I17" s="81">
        <v>87.755102040816325</v>
      </c>
      <c r="J17" s="81">
        <v>97.70992366412213</v>
      </c>
      <c r="K17" s="5"/>
    </row>
    <row r="18" spans="1:11" ht="15" customHeight="1" x14ac:dyDescent="0.2">
      <c r="A18" s="18" t="s">
        <v>32</v>
      </c>
      <c r="B18" s="12">
        <v>149</v>
      </c>
      <c r="C18" s="13">
        <v>165</v>
      </c>
      <c r="D18" s="41">
        <v>156</v>
      </c>
      <c r="E18" s="13">
        <v>1777</v>
      </c>
      <c r="F18" s="13">
        <v>1843</v>
      </c>
      <c r="G18" s="13">
        <v>470</v>
      </c>
      <c r="H18" s="80">
        <v>91.228070175438589</v>
      </c>
      <c r="I18" s="81">
        <v>94.545454545454547</v>
      </c>
      <c r="J18" s="81">
        <v>86.876155268022188</v>
      </c>
      <c r="K18" s="5"/>
    </row>
    <row r="19" spans="1:11" ht="15" customHeight="1" x14ac:dyDescent="0.2">
      <c r="A19" s="25" t="s">
        <v>33</v>
      </c>
      <c r="B19" s="26">
        <v>336</v>
      </c>
      <c r="C19" s="27">
        <v>477</v>
      </c>
      <c r="D19" s="42">
        <v>475</v>
      </c>
      <c r="E19" s="27">
        <v>4611</v>
      </c>
      <c r="F19" s="27">
        <v>4417</v>
      </c>
      <c r="G19" s="27">
        <v>1288</v>
      </c>
      <c r="H19" s="82">
        <v>95.381526104417674</v>
      </c>
      <c r="I19" s="83">
        <v>99.580712788259959</v>
      </c>
      <c r="J19" s="83">
        <v>85.809460359760152</v>
      </c>
      <c r="K19" s="5"/>
    </row>
    <row r="20" spans="1:11" ht="15" customHeight="1" x14ac:dyDescent="0.2">
      <c r="A20" s="10"/>
      <c r="B20" s="10"/>
      <c r="C20" s="10"/>
      <c r="D20" s="10"/>
      <c r="E20" s="10"/>
      <c r="F20" s="10"/>
      <c r="G20" s="10"/>
      <c r="H20" s="10"/>
      <c r="I20" s="10"/>
      <c r="J20" s="10"/>
    </row>
    <row r="21" spans="1:11" ht="15" customHeight="1" x14ac:dyDescent="0.2">
      <c r="A21" s="68" t="s">
        <v>146</v>
      </c>
    </row>
  </sheetData>
  <mergeCells count="2">
    <mergeCell ref="B4:C4"/>
    <mergeCell ref="H3:J3"/>
  </mergeCells>
  <hyperlinks>
    <hyperlink ref="A21" location="Kazalo!A1" display="nazaj na kazalo" xr:uid="{CBC717A9-FD51-48C8-938A-01D560DDDC38}"/>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6"/>
  <sheetViews>
    <sheetView showGridLines="0" tabSelected="1" workbookViewId="0"/>
  </sheetViews>
  <sheetFormatPr defaultColWidth="9.140625" defaultRowHeight="15" customHeight="1" x14ac:dyDescent="0.2"/>
  <cols>
    <col min="1" max="1" width="21.5703125" style="6" customWidth="1"/>
    <col min="2" max="4" width="7.85546875" style="6" customWidth="1"/>
    <col min="5" max="7" width="9.28515625" style="6" customWidth="1"/>
    <col min="8" max="10" width="7.7109375" style="6" customWidth="1"/>
    <col min="11" max="13" width="8.28515625" style="6" customWidth="1"/>
    <col min="14" max="14" width="9.140625" style="6"/>
    <col min="15" max="15" width="25.85546875" style="6" customWidth="1"/>
    <col min="16" max="16" width="9.140625" style="6"/>
    <col min="17" max="17" width="11.5703125" style="6" bestFit="1" customWidth="1"/>
    <col min="18" max="16384" width="9.140625" style="6"/>
  </cols>
  <sheetData>
    <row r="1" spans="1:17" ht="15" customHeight="1" x14ac:dyDescent="0.2">
      <c r="A1" s="9" t="s">
        <v>552</v>
      </c>
      <c r="B1" s="1"/>
      <c r="C1" s="1"/>
      <c r="D1" s="1"/>
      <c r="E1" s="1"/>
      <c r="F1" s="1"/>
      <c r="G1" s="1"/>
      <c r="H1" s="1"/>
      <c r="I1" s="1"/>
      <c r="J1" s="1"/>
      <c r="K1" s="1"/>
      <c r="L1" s="1"/>
      <c r="M1" s="1"/>
    </row>
    <row r="2" spans="1:17" ht="15" customHeight="1" x14ac:dyDescent="0.2">
      <c r="A2" s="1"/>
      <c r="B2" s="1"/>
      <c r="C2" s="1"/>
      <c r="D2" s="1"/>
      <c r="E2" s="1"/>
      <c r="F2" s="1"/>
      <c r="G2" s="1"/>
      <c r="H2" s="1"/>
      <c r="I2" s="1"/>
      <c r="J2" s="1"/>
      <c r="K2" s="1"/>
      <c r="L2" s="1"/>
      <c r="M2" s="1"/>
    </row>
    <row r="3" spans="1:17" ht="15" customHeight="1" x14ac:dyDescent="0.2">
      <c r="A3" s="51"/>
      <c r="B3" s="291"/>
      <c r="C3" s="292"/>
      <c r="D3" s="37"/>
      <c r="E3" s="29"/>
      <c r="F3" s="29"/>
      <c r="G3" s="29"/>
      <c r="H3" s="373" t="s">
        <v>62</v>
      </c>
      <c r="I3" s="374"/>
      <c r="J3" s="374"/>
      <c r="K3" s="45"/>
      <c r="L3" s="45"/>
      <c r="M3" s="45"/>
    </row>
    <row r="4" spans="1:17" ht="15" customHeight="1" x14ac:dyDescent="0.2">
      <c r="A4" s="118" t="s">
        <v>88</v>
      </c>
      <c r="B4" s="375"/>
      <c r="C4" s="376"/>
      <c r="D4" s="142"/>
      <c r="E4" s="283"/>
      <c r="F4" s="283"/>
      <c r="G4" s="283"/>
      <c r="H4" s="147" t="s">
        <v>639</v>
      </c>
      <c r="I4" s="143" t="s">
        <v>639</v>
      </c>
      <c r="J4" s="143" t="s">
        <v>596</v>
      </c>
      <c r="K4" s="45"/>
      <c r="L4" s="45"/>
      <c r="M4" s="45"/>
    </row>
    <row r="5" spans="1:17" ht="15" customHeight="1" x14ac:dyDescent="0.2">
      <c r="A5" s="175" t="s">
        <v>59</v>
      </c>
      <c r="B5" s="165" t="s">
        <v>556</v>
      </c>
      <c r="C5" s="166" t="s">
        <v>585</v>
      </c>
      <c r="D5" s="265" t="s">
        <v>639</v>
      </c>
      <c r="E5" s="166" t="s">
        <v>540</v>
      </c>
      <c r="F5" s="166" t="s">
        <v>554</v>
      </c>
      <c r="G5" s="166" t="s">
        <v>596</v>
      </c>
      <c r="H5" s="173" t="s">
        <v>640</v>
      </c>
      <c r="I5" s="174" t="s">
        <v>585</v>
      </c>
      <c r="J5" s="174" t="s">
        <v>595</v>
      </c>
      <c r="K5" s="45"/>
      <c r="L5" s="45"/>
      <c r="M5" s="45"/>
    </row>
    <row r="6" spans="1:17" ht="15" customHeight="1" x14ac:dyDescent="0.2">
      <c r="A6" s="21" t="s">
        <v>21</v>
      </c>
      <c r="B6" s="22">
        <v>5320</v>
      </c>
      <c r="C6" s="23">
        <v>6577</v>
      </c>
      <c r="D6" s="39">
        <v>6659</v>
      </c>
      <c r="E6" s="23">
        <v>64490</v>
      </c>
      <c r="F6" s="23">
        <v>63488</v>
      </c>
      <c r="G6" s="23">
        <v>18556</v>
      </c>
      <c r="H6" s="74">
        <v>93.381012480717999</v>
      </c>
      <c r="I6" s="76">
        <v>101.24676904363692</v>
      </c>
      <c r="J6" s="76">
        <v>94.121227491757537</v>
      </c>
      <c r="K6" s="45"/>
      <c r="L6" s="45"/>
      <c r="M6" s="45"/>
    </row>
    <row r="7" spans="1:17" ht="12.75" customHeight="1" x14ac:dyDescent="0.2">
      <c r="A7" s="11"/>
      <c r="B7" s="15"/>
      <c r="C7" s="16"/>
      <c r="D7" s="40"/>
      <c r="E7" s="16"/>
      <c r="F7" s="16"/>
      <c r="G7" s="16"/>
      <c r="H7" s="77"/>
      <c r="I7" s="79"/>
      <c r="J7" s="79"/>
      <c r="K7" s="45"/>
      <c r="L7" s="45"/>
      <c r="M7" s="45"/>
    </row>
    <row r="8" spans="1:17" ht="15" customHeight="1" x14ac:dyDescent="0.2">
      <c r="A8" s="70" t="s">
        <v>34</v>
      </c>
      <c r="B8" s="71">
        <v>3086</v>
      </c>
      <c r="C8" s="17">
        <v>3924</v>
      </c>
      <c r="D8" s="72">
        <v>3924</v>
      </c>
      <c r="E8" s="17">
        <v>37390</v>
      </c>
      <c r="F8" s="17">
        <v>36914</v>
      </c>
      <c r="G8" s="17">
        <v>10934</v>
      </c>
      <c r="H8" s="126">
        <v>92.525347795331285</v>
      </c>
      <c r="I8" s="79">
        <v>100</v>
      </c>
      <c r="J8" s="79">
        <v>93.765543263871024</v>
      </c>
      <c r="K8" s="3"/>
      <c r="L8" s="3"/>
      <c r="M8" s="3"/>
    </row>
    <row r="9" spans="1:17" ht="15" customHeight="1" x14ac:dyDescent="0.2">
      <c r="A9" s="44" t="s">
        <v>40</v>
      </c>
      <c r="B9" s="12">
        <v>309</v>
      </c>
      <c r="C9" s="13">
        <v>363</v>
      </c>
      <c r="D9" s="41">
        <v>362</v>
      </c>
      <c r="E9" s="13">
        <v>3648</v>
      </c>
      <c r="F9" s="13">
        <v>3737</v>
      </c>
      <c r="G9" s="13">
        <v>1034</v>
      </c>
      <c r="H9" s="80">
        <v>93.059125964010278</v>
      </c>
      <c r="I9" s="81">
        <v>99.724517906336089</v>
      </c>
      <c r="J9" s="81">
        <v>93.153153153153156</v>
      </c>
      <c r="K9" s="3"/>
      <c r="L9" s="3"/>
      <c r="M9" s="3"/>
      <c r="P9" s="7"/>
      <c r="Q9" s="8"/>
    </row>
    <row r="10" spans="1:17" ht="15" customHeight="1" x14ac:dyDescent="0.2">
      <c r="A10" s="44" t="s">
        <v>37</v>
      </c>
      <c r="B10" s="12">
        <v>170</v>
      </c>
      <c r="C10" s="13">
        <v>232</v>
      </c>
      <c r="D10" s="41">
        <v>274</v>
      </c>
      <c r="E10" s="13">
        <v>2451</v>
      </c>
      <c r="F10" s="13">
        <v>2296</v>
      </c>
      <c r="G10" s="13">
        <v>676</v>
      </c>
      <c r="H10" s="80">
        <v>98.207885304659499</v>
      </c>
      <c r="I10" s="81">
        <v>118.10344827586208</v>
      </c>
      <c r="J10" s="81">
        <v>87.678339818417641</v>
      </c>
      <c r="K10" s="3"/>
      <c r="L10" s="3"/>
      <c r="M10" s="3"/>
      <c r="P10" s="7"/>
      <c r="Q10" s="8"/>
    </row>
    <row r="11" spans="1:17" ht="15" customHeight="1" x14ac:dyDescent="0.2">
      <c r="A11" s="44" t="s">
        <v>36</v>
      </c>
      <c r="B11" s="12">
        <v>1043</v>
      </c>
      <c r="C11" s="13">
        <v>1250</v>
      </c>
      <c r="D11" s="41">
        <v>1329</v>
      </c>
      <c r="E11" s="13">
        <v>12267</v>
      </c>
      <c r="F11" s="13">
        <v>11766</v>
      </c>
      <c r="G11" s="13">
        <v>3622</v>
      </c>
      <c r="H11" s="80">
        <v>94.9964260185847</v>
      </c>
      <c r="I11" s="81">
        <v>106.32</v>
      </c>
      <c r="J11" s="81">
        <v>99.070021881838073</v>
      </c>
      <c r="K11" s="4"/>
      <c r="L11" s="4"/>
      <c r="M11" s="4"/>
      <c r="P11" s="7"/>
      <c r="Q11" s="8"/>
    </row>
    <row r="12" spans="1:17" ht="15" customHeight="1" x14ac:dyDescent="0.2">
      <c r="A12" s="44" t="s">
        <v>35</v>
      </c>
      <c r="B12" s="12">
        <v>402</v>
      </c>
      <c r="C12" s="13">
        <v>609</v>
      </c>
      <c r="D12" s="41">
        <v>572</v>
      </c>
      <c r="E12" s="13">
        <v>4989</v>
      </c>
      <c r="F12" s="13">
        <v>5023</v>
      </c>
      <c r="G12" s="13">
        <v>1583</v>
      </c>
      <c r="H12" s="80">
        <v>87.328244274809165</v>
      </c>
      <c r="I12" s="81">
        <v>93.924466338259435</v>
      </c>
      <c r="J12" s="81">
        <v>94.170136823319453</v>
      </c>
      <c r="K12" s="4"/>
      <c r="L12" s="4"/>
      <c r="M12" s="4"/>
      <c r="P12" s="7"/>
      <c r="Q12" s="8"/>
    </row>
    <row r="13" spans="1:17" ht="15" customHeight="1" x14ac:dyDescent="0.2">
      <c r="A13" s="44" t="s">
        <v>468</v>
      </c>
      <c r="B13" s="12">
        <v>172</v>
      </c>
      <c r="C13" s="13">
        <v>233</v>
      </c>
      <c r="D13" s="41">
        <v>210</v>
      </c>
      <c r="E13" s="13">
        <v>2122</v>
      </c>
      <c r="F13" s="13">
        <v>2037</v>
      </c>
      <c r="G13" s="13">
        <v>615</v>
      </c>
      <c r="H13" s="80">
        <v>91.703056768558952</v>
      </c>
      <c r="I13" s="81">
        <v>90.128755364806864</v>
      </c>
      <c r="J13" s="81">
        <v>97.310126582278471</v>
      </c>
      <c r="K13" s="4"/>
      <c r="L13" s="4"/>
      <c r="M13" s="4"/>
      <c r="P13" s="7"/>
      <c r="Q13" s="8"/>
    </row>
    <row r="14" spans="1:17" ht="15" customHeight="1" x14ac:dyDescent="0.2">
      <c r="A14" s="44" t="s">
        <v>469</v>
      </c>
      <c r="B14" s="12">
        <v>111</v>
      </c>
      <c r="C14" s="13">
        <v>117</v>
      </c>
      <c r="D14" s="41">
        <v>132</v>
      </c>
      <c r="E14" s="13">
        <v>1362</v>
      </c>
      <c r="F14" s="13">
        <v>1325</v>
      </c>
      <c r="G14" s="13">
        <v>360</v>
      </c>
      <c r="H14" s="80">
        <v>79.041916167664667</v>
      </c>
      <c r="I14" s="81">
        <v>112.82051282051282</v>
      </c>
      <c r="J14" s="81">
        <v>82.004555808656036</v>
      </c>
      <c r="K14" s="4"/>
      <c r="L14" s="4"/>
      <c r="M14" s="4"/>
      <c r="P14" s="7"/>
      <c r="Q14" s="8"/>
    </row>
    <row r="15" spans="1:17" ht="15" customHeight="1" x14ac:dyDescent="0.2">
      <c r="A15" s="44" t="s">
        <v>38</v>
      </c>
      <c r="B15" s="12">
        <v>735</v>
      </c>
      <c r="C15" s="13">
        <v>954</v>
      </c>
      <c r="D15" s="41">
        <v>891</v>
      </c>
      <c r="E15" s="13">
        <v>8868</v>
      </c>
      <c r="F15" s="13">
        <v>8947</v>
      </c>
      <c r="G15" s="13">
        <v>2580</v>
      </c>
      <c r="H15" s="80">
        <v>93.690851735015769</v>
      </c>
      <c r="I15" s="81">
        <v>93.396226415094347</v>
      </c>
      <c r="J15" s="81">
        <v>90.71729957805907</v>
      </c>
      <c r="K15" s="4"/>
      <c r="L15" s="4"/>
      <c r="M15" s="4"/>
      <c r="P15" s="7"/>
      <c r="Q15" s="8"/>
    </row>
    <row r="16" spans="1:17" ht="15" customHeight="1" x14ac:dyDescent="0.2">
      <c r="A16" s="44" t="s">
        <v>39</v>
      </c>
      <c r="B16" s="12">
        <v>144</v>
      </c>
      <c r="C16" s="13">
        <v>166</v>
      </c>
      <c r="D16" s="41">
        <v>154</v>
      </c>
      <c r="E16" s="13">
        <v>1683</v>
      </c>
      <c r="F16" s="13">
        <v>1783</v>
      </c>
      <c r="G16" s="13">
        <v>464</v>
      </c>
      <c r="H16" s="80">
        <v>89.534883720930239</v>
      </c>
      <c r="I16" s="81">
        <v>92.771084337349393</v>
      </c>
      <c r="J16" s="81">
        <v>87.878787878787875</v>
      </c>
      <c r="K16" s="4"/>
      <c r="L16" s="4"/>
      <c r="M16" s="4"/>
      <c r="P16" s="7"/>
      <c r="Q16" s="8"/>
    </row>
    <row r="17" spans="1:17" ht="15" customHeight="1" x14ac:dyDescent="0.2">
      <c r="A17" s="44"/>
      <c r="B17" s="12"/>
      <c r="C17" s="13"/>
      <c r="D17" s="41"/>
      <c r="E17" s="13"/>
      <c r="F17" s="13"/>
      <c r="G17" s="13"/>
      <c r="H17" s="80"/>
      <c r="I17" s="81"/>
      <c r="J17" s="81"/>
      <c r="K17" s="4"/>
      <c r="L17" s="4"/>
      <c r="M17" s="4"/>
      <c r="P17" s="7"/>
      <c r="Q17" s="8"/>
    </row>
    <row r="18" spans="1:17" ht="15" customHeight="1" x14ac:dyDescent="0.2">
      <c r="A18" s="70" t="s">
        <v>41</v>
      </c>
      <c r="B18" s="71">
        <v>1992</v>
      </c>
      <c r="C18" s="17">
        <v>2297</v>
      </c>
      <c r="D18" s="72">
        <v>2342</v>
      </c>
      <c r="E18" s="17">
        <v>25013</v>
      </c>
      <c r="F18" s="17">
        <v>23896</v>
      </c>
      <c r="G18" s="17">
        <v>6631</v>
      </c>
      <c r="H18" s="126">
        <v>95.436022819885906</v>
      </c>
      <c r="I18" s="79">
        <v>101.95907705703091</v>
      </c>
      <c r="J18" s="79">
        <v>95.136298421807751</v>
      </c>
      <c r="K18" s="4"/>
      <c r="L18" s="4"/>
      <c r="M18" s="4"/>
      <c r="P18" s="7"/>
      <c r="Q18" s="8"/>
    </row>
    <row r="19" spans="1:17" ht="15" customHeight="1" x14ac:dyDescent="0.2">
      <c r="A19" s="44" t="s">
        <v>43</v>
      </c>
      <c r="B19" s="12">
        <v>406</v>
      </c>
      <c r="C19" s="13">
        <v>521</v>
      </c>
      <c r="D19" s="41">
        <v>504</v>
      </c>
      <c r="E19" s="13">
        <v>5066</v>
      </c>
      <c r="F19" s="13">
        <v>4932</v>
      </c>
      <c r="G19" s="13">
        <v>1431</v>
      </c>
      <c r="H19" s="80">
        <v>100.59880239520957</v>
      </c>
      <c r="I19" s="81">
        <v>96.737044145873313</v>
      </c>
      <c r="J19" s="81">
        <v>100.2803083391731</v>
      </c>
      <c r="K19" s="4"/>
      <c r="L19" s="4"/>
      <c r="M19" s="4"/>
      <c r="P19" s="7"/>
      <c r="Q19" s="8"/>
    </row>
    <row r="20" spans="1:17" ht="15" customHeight="1" x14ac:dyDescent="0.2">
      <c r="A20" s="44" t="s">
        <v>44</v>
      </c>
      <c r="B20" s="12">
        <v>204</v>
      </c>
      <c r="C20" s="13">
        <v>250</v>
      </c>
      <c r="D20" s="41">
        <v>216</v>
      </c>
      <c r="E20" s="13">
        <v>2658</v>
      </c>
      <c r="F20" s="13">
        <v>2478</v>
      </c>
      <c r="G20" s="13">
        <v>670</v>
      </c>
      <c r="H20" s="80">
        <v>86.746987951807228</v>
      </c>
      <c r="I20" s="81">
        <v>86.4</v>
      </c>
      <c r="J20" s="81">
        <v>93.314763231197773</v>
      </c>
      <c r="K20" s="4"/>
      <c r="L20" s="4"/>
      <c r="M20" s="4"/>
      <c r="P20" s="7"/>
      <c r="Q20" s="8"/>
    </row>
    <row r="21" spans="1:17" ht="15" customHeight="1" x14ac:dyDescent="0.2">
      <c r="A21" s="44" t="s">
        <v>45</v>
      </c>
      <c r="B21" s="12">
        <v>312</v>
      </c>
      <c r="C21" s="13">
        <v>349</v>
      </c>
      <c r="D21" s="41">
        <v>440</v>
      </c>
      <c r="E21" s="13">
        <v>3702</v>
      </c>
      <c r="F21" s="13">
        <v>3501</v>
      </c>
      <c r="G21" s="13">
        <v>1101</v>
      </c>
      <c r="H21" s="80">
        <v>112.53196930946292</v>
      </c>
      <c r="I21" s="81">
        <v>126.07449856733524</v>
      </c>
      <c r="J21" s="81">
        <v>109.77068793619142</v>
      </c>
      <c r="K21" s="5"/>
      <c r="L21" s="5"/>
      <c r="M21" s="5"/>
      <c r="P21" s="7"/>
      <c r="Q21" s="8"/>
    </row>
    <row r="22" spans="1:17" ht="15" customHeight="1" x14ac:dyDescent="0.2">
      <c r="A22" s="44" t="s">
        <v>42</v>
      </c>
      <c r="B22" s="12">
        <v>1070</v>
      </c>
      <c r="C22" s="13">
        <v>1177</v>
      </c>
      <c r="D22" s="41">
        <v>1182</v>
      </c>
      <c r="E22" s="13">
        <v>13587</v>
      </c>
      <c r="F22" s="13">
        <v>12985</v>
      </c>
      <c r="G22" s="13">
        <v>3429</v>
      </c>
      <c r="H22" s="80">
        <v>90.022848438690019</v>
      </c>
      <c r="I22" s="81">
        <v>100.42480883602379</v>
      </c>
      <c r="J22" s="81">
        <v>89.717425431711149</v>
      </c>
      <c r="K22" s="5"/>
      <c r="L22" s="5"/>
      <c r="M22" s="5"/>
      <c r="P22" s="7"/>
      <c r="Q22" s="8"/>
    </row>
    <row r="23" spans="1:17" ht="15" customHeight="1" x14ac:dyDescent="0.2">
      <c r="A23" s="44"/>
      <c r="B23" s="12"/>
      <c r="C23" s="13"/>
      <c r="D23" s="41"/>
      <c r="E23" s="13"/>
      <c r="F23" s="13"/>
      <c r="G23" s="13"/>
      <c r="H23" s="80"/>
      <c r="I23" s="81"/>
      <c r="J23" s="81"/>
      <c r="K23" s="5"/>
      <c r="L23" s="5"/>
      <c r="M23" s="5"/>
      <c r="P23" s="7"/>
      <c r="Q23" s="8"/>
    </row>
    <row r="24" spans="1:17" ht="15" customHeight="1" x14ac:dyDescent="0.2">
      <c r="A24" s="25" t="s">
        <v>64</v>
      </c>
      <c r="B24" s="26">
        <v>242</v>
      </c>
      <c r="C24" s="27">
        <v>356</v>
      </c>
      <c r="D24" s="42">
        <v>393</v>
      </c>
      <c r="E24" s="27">
        <v>2087</v>
      </c>
      <c r="F24" s="27">
        <v>2678</v>
      </c>
      <c r="G24" s="27">
        <v>991</v>
      </c>
      <c r="H24" s="82">
        <v>90.137614678899084</v>
      </c>
      <c r="I24" s="83">
        <v>110.3932584269663</v>
      </c>
      <c r="J24" s="83">
        <v>91.420664206642073</v>
      </c>
      <c r="K24" s="5"/>
      <c r="L24" s="5"/>
      <c r="M24" s="5"/>
      <c r="P24" s="7"/>
      <c r="Q24" s="8"/>
    </row>
    <row r="25" spans="1:17" ht="15" customHeight="1" x14ac:dyDescent="0.2">
      <c r="A25" s="10"/>
      <c r="B25" s="10"/>
      <c r="C25" s="10"/>
      <c r="D25" s="10"/>
      <c r="E25" s="10"/>
      <c r="F25" s="10"/>
      <c r="G25" s="10"/>
      <c r="H25" s="10"/>
      <c r="I25" s="10"/>
      <c r="J25" s="10"/>
    </row>
    <row r="26" spans="1:17" ht="15" customHeight="1" x14ac:dyDescent="0.2">
      <c r="A26" s="68" t="s">
        <v>146</v>
      </c>
    </row>
  </sheetData>
  <mergeCells count="2">
    <mergeCell ref="B4:C4"/>
    <mergeCell ref="H3:J3"/>
  </mergeCells>
  <hyperlinks>
    <hyperlink ref="A26" location="Kazalo!A1" display="nazaj na kazalo" xr:uid="{69DD7459-EA53-432E-9AEA-2E89FC78CD77}"/>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22"/>
  <sheetViews>
    <sheetView showGridLines="0" tabSelected="1" workbookViewId="0"/>
  </sheetViews>
  <sheetFormatPr defaultColWidth="9.140625" defaultRowHeight="15" customHeight="1" x14ac:dyDescent="0.2"/>
  <cols>
    <col min="1" max="1" width="17.7109375" style="6" customWidth="1"/>
    <col min="2" max="16" width="7.5703125" style="6" customWidth="1"/>
    <col min="17" max="17" width="8.28515625" style="6" customWidth="1"/>
    <col min="18" max="18" width="9.140625" style="6"/>
    <col min="19" max="19" width="25.85546875" style="6" customWidth="1"/>
    <col min="20" max="20" width="9.140625" style="6"/>
    <col min="21" max="21" width="11.5703125" style="6" bestFit="1" customWidth="1"/>
    <col min="22" max="16384" width="9.140625" style="6"/>
  </cols>
  <sheetData>
    <row r="1" spans="1:21" ht="15" customHeight="1" x14ac:dyDescent="0.2">
      <c r="A1" s="9" t="s">
        <v>182</v>
      </c>
      <c r="B1" s="1"/>
      <c r="C1" s="1"/>
      <c r="D1" s="1"/>
      <c r="E1" s="1"/>
      <c r="F1" s="1"/>
      <c r="G1" s="1"/>
      <c r="H1" s="1"/>
      <c r="I1" s="1"/>
      <c r="J1" s="1"/>
      <c r="K1" s="1"/>
      <c r="L1" s="1"/>
      <c r="M1" s="1"/>
      <c r="N1" s="1"/>
      <c r="O1" s="1"/>
      <c r="P1" s="1"/>
      <c r="Q1" s="1"/>
    </row>
    <row r="2" spans="1:21" ht="15" customHeight="1" x14ac:dyDescent="0.2">
      <c r="A2" s="1"/>
      <c r="B2" s="1"/>
      <c r="C2" s="1"/>
      <c r="D2" s="1"/>
      <c r="E2" s="1"/>
      <c r="F2" s="1"/>
      <c r="G2" s="1"/>
      <c r="H2" s="1"/>
      <c r="I2" s="1"/>
      <c r="J2" s="1"/>
      <c r="K2" s="1"/>
      <c r="L2" s="1"/>
      <c r="M2" s="1"/>
      <c r="N2" s="1"/>
      <c r="O2" s="1"/>
      <c r="P2" s="1"/>
      <c r="Q2" s="1"/>
    </row>
    <row r="3" spans="1:21" ht="15" customHeight="1" x14ac:dyDescent="0.2">
      <c r="A3" s="49"/>
      <c r="B3" s="383" t="s">
        <v>67</v>
      </c>
      <c r="C3" s="384"/>
      <c r="D3" s="385"/>
      <c r="E3" s="383" t="s">
        <v>52</v>
      </c>
      <c r="F3" s="384"/>
      <c r="G3" s="385"/>
      <c r="H3" s="383" t="s">
        <v>54</v>
      </c>
      <c r="I3" s="384"/>
      <c r="J3" s="385"/>
      <c r="K3" s="380" t="s">
        <v>56</v>
      </c>
      <c r="L3" s="377"/>
      <c r="M3" s="381"/>
      <c r="N3" s="380" t="s">
        <v>70</v>
      </c>
      <c r="O3" s="377"/>
      <c r="P3" s="377"/>
      <c r="Q3" s="45"/>
    </row>
    <row r="4" spans="1:21" ht="15" customHeight="1" x14ac:dyDescent="0.2">
      <c r="A4" s="241"/>
      <c r="B4" s="378" t="s">
        <v>58</v>
      </c>
      <c r="C4" s="379"/>
      <c r="D4" s="382"/>
      <c r="E4" s="378" t="s">
        <v>53</v>
      </c>
      <c r="F4" s="379"/>
      <c r="G4" s="382"/>
      <c r="H4" s="378" t="s">
        <v>55</v>
      </c>
      <c r="I4" s="379"/>
      <c r="J4" s="382"/>
      <c r="K4" s="378" t="s">
        <v>57</v>
      </c>
      <c r="L4" s="379"/>
      <c r="M4" s="382"/>
      <c r="N4" s="378" t="s">
        <v>69</v>
      </c>
      <c r="O4" s="379"/>
      <c r="P4" s="379"/>
      <c r="Q4" s="45"/>
    </row>
    <row r="5" spans="1:21" ht="15" customHeight="1" x14ac:dyDescent="0.2">
      <c r="A5" s="241" t="s">
        <v>66</v>
      </c>
      <c r="B5" s="293"/>
      <c r="C5" s="294"/>
      <c r="D5" s="141" t="s">
        <v>596</v>
      </c>
      <c r="E5" s="293"/>
      <c r="F5" s="294"/>
      <c r="G5" s="141" t="s">
        <v>596</v>
      </c>
      <c r="H5" s="293"/>
      <c r="I5" s="294"/>
      <c r="J5" s="141" t="s">
        <v>596</v>
      </c>
      <c r="K5" s="293"/>
      <c r="L5" s="294"/>
      <c r="M5" s="141" t="s">
        <v>596</v>
      </c>
      <c r="N5" s="293"/>
      <c r="O5" s="294"/>
      <c r="P5" s="141" t="s">
        <v>596</v>
      </c>
      <c r="Q5" s="48"/>
    </row>
    <row r="6" spans="1:21" ht="15" customHeight="1" x14ac:dyDescent="0.2">
      <c r="A6" s="242" t="s">
        <v>60</v>
      </c>
      <c r="B6" s="165" t="s">
        <v>639</v>
      </c>
      <c r="C6" s="166" t="s">
        <v>596</v>
      </c>
      <c r="D6" s="166" t="s">
        <v>595</v>
      </c>
      <c r="E6" s="165" t="s">
        <v>639</v>
      </c>
      <c r="F6" s="166" t="s">
        <v>596</v>
      </c>
      <c r="G6" s="166" t="s">
        <v>595</v>
      </c>
      <c r="H6" s="165" t="s">
        <v>639</v>
      </c>
      <c r="I6" s="166" t="s">
        <v>596</v>
      </c>
      <c r="J6" s="166" t="s">
        <v>595</v>
      </c>
      <c r="K6" s="165" t="s">
        <v>639</v>
      </c>
      <c r="L6" s="166" t="s">
        <v>596</v>
      </c>
      <c r="M6" s="166" t="s">
        <v>595</v>
      </c>
      <c r="N6" s="165" t="s">
        <v>639</v>
      </c>
      <c r="O6" s="166" t="s">
        <v>596</v>
      </c>
      <c r="P6" s="166" t="s">
        <v>595</v>
      </c>
      <c r="Q6" s="45"/>
    </row>
    <row r="7" spans="1:21" ht="15" customHeight="1" x14ac:dyDescent="0.2">
      <c r="A7" s="21" t="s">
        <v>21</v>
      </c>
      <c r="B7" s="22">
        <v>6659</v>
      </c>
      <c r="C7" s="23">
        <v>18556</v>
      </c>
      <c r="D7" s="103">
        <v>94.121227491757537</v>
      </c>
      <c r="E7" s="22">
        <v>4779</v>
      </c>
      <c r="F7" s="23">
        <v>13108</v>
      </c>
      <c r="G7" s="103">
        <v>95.52543361026089</v>
      </c>
      <c r="H7" s="22">
        <v>510</v>
      </c>
      <c r="I7" s="23">
        <v>1502</v>
      </c>
      <c r="J7" s="103">
        <v>90.865093768905027</v>
      </c>
      <c r="K7" s="22">
        <v>254</v>
      </c>
      <c r="L7" s="23">
        <v>754</v>
      </c>
      <c r="M7" s="75">
        <v>100.2659574468085</v>
      </c>
      <c r="N7" s="22">
        <v>1116</v>
      </c>
      <c r="O7" s="23">
        <v>3192</v>
      </c>
      <c r="P7" s="75">
        <v>88.963210702341129</v>
      </c>
      <c r="Q7" s="45"/>
    </row>
    <row r="8" spans="1:21" ht="12.75" customHeight="1" x14ac:dyDescent="0.2">
      <c r="A8" s="11"/>
      <c r="B8" s="15"/>
      <c r="C8" s="16"/>
      <c r="D8" s="104"/>
      <c r="E8" s="15"/>
      <c r="F8" s="16"/>
      <c r="G8" s="104"/>
      <c r="H8" s="15"/>
      <c r="I8" s="16"/>
      <c r="J8" s="104"/>
      <c r="K8" s="15"/>
      <c r="L8" s="16"/>
      <c r="M8" s="78"/>
      <c r="N8" s="15"/>
      <c r="O8" s="16"/>
      <c r="P8" s="78"/>
      <c r="Q8" s="45"/>
    </row>
    <row r="9" spans="1:21" ht="15" customHeight="1" x14ac:dyDescent="0.2">
      <c r="A9" s="18" t="s">
        <v>22</v>
      </c>
      <c r="B9" s="12">
        <v>727</v>
      </c>
      <c r="C9" s="13">
        <v>2036</v>
      </c>
      <c r="D9" s="105">
        <v>91.960252935862698</v>
      </c>
      <c r="E9" s="12">
        <v>514</v>
      </c>
      <c r="F9" s="13">
        <v>1445</v>
      </c>
      <c r="G9" s="105">
        <v>96.205059920106521</v>
      </c>
      <c r="H9" s="12">
        <v>56</v>
      </c>
      <c r="I9" s="13">
        <v>158</v>
      </c>
      <c r="J9" s="105">
        <v>81.44329896907216</v>
      </c>
      <c r="K9" s="12">
        <v>19</v>
      </c>
      <c r="L9" s="13">
        <v>53</v>
      </c>
      <c r="M9" s="81">
        <v>98.148148148148152</v>
      </c>
      <c r="N9" s="12">
        <v>138</v>
      </c>
      <c r="O9" s="13">
        <v>380</v>
      </c>
      <c r="P9" s="81">
        <v>81.896551724137936</v>
      </c>
      <c r="Q9" s="3"/>
    </row>
    <row r="10" spans="1:21" ht="15" customHeight="1" x14ac:dyDescent="0.2">
      <c r="A10" s="18" t="s">
        <v>23</v>
      </c>
      <c r="B10" s="12">
        <v>580</v>
      </c>
      <c r="C10" s="13">
        <v>1463</v>
      </c>
      <c r="D10" s="105">
        <v>106.78832116788321</v>
      </c>
      <c r="E10" s="12">
        <v>412</v>
      </c>
      <c r="F10" s="13">
        <v>967</v>
      </c>
      <c r="G10" s="105">
        <v>97.088353413654616</v>
      </c>
      <c r="H10" s="12">
        <v>34</v>
      </c>
      <c r="I10" s="13">
        <v>113</v>
      </c>
      <c r="J10" s="105">
        <v>121.50537634408603</v>
      </c>
      <c r="K10" s="12">
        <v>17</v>
      </c>
      <c r="L10" s="13">
        <v>47</v>
      </c>
      <c r="M10" s="81">
        <v>117.5</v>
      </c>
      <c r="N10" s="12">
        <v>117</v>
      </c>
      <c r="O10" s="13">
        <v>336</v>
      </c>
      <c r="P10" s="81">
        <v>139.41908713692945</v>
      </c>
      <c r="Q10" s="3"/>
      <c r="T10" s="7"/>
      <c r="U10" s="8"/>
    </row>
    <row r="11" spans="1:21" ht="15" customHeight="1" x14ac:dyDescent="0.2">
      <c r="A11" s="18" t="s">
        <v>24</v>
      </c>
      <c r="B11" s="12">
        <v>554</v>
      </c>
      <c r="C11" s="13">
        <v>1513</v>
      </c>
      <c r="D11" s="105">
        <v>99.474030243261012</v>
      </c>
      <c r="E11" s="12">
        <v>433</v>
      </c>
      <c r="F11" s="13">
        <v>1136</v>
      </c>
      <c r="G11" s="105">
        <v>102.9918404351768</v>
      </c>
      <c r="H11" s="12">
        <v>38</v>
      </c>
      <c r="I11" s="13">
        <v>117</v>
      </c>
      <c r="J11" s="105">
        <v>102.63157894736842</v>
      </c>
      <c r="K11" s="12">
        <v>23</v>
      </c>
      <c r="L11" s="13">
        <v>62</v>
      </c>
      <c r="M11" s="81">
        <v>103.33333333333334</v>
      </c>
      <c r="N11" s="12">
        <v>60</v>
      </c>
      <c r="O11" s="13">
        <v>198</v>
      </c>
      <c r="P11" s="81">
        <v>81.147540983606561</v>
      </c>
      <c r="Q11" s="3"/>
      <c r="T11" s="7"/>
      <c r="U11" s="8"/>
    </row>
    <row r="12" spans="1:21" ht="15" customHeight="1" x14ac:dyDescent="0.2">
      <c r="A12" s="18" t="s">
        <v>25</v>
      </c>
      <c r="B12" s="12">
        <v>1450</v>
      </c>
      <c r="C12" s="13">
        <v>4173</v>
      </c>
      <c r="D12" s="105">
        <v>88.392289769116715</v>
      </c>
      <c r="E12" s="12">
        <v>1038</v>
      </c>
      <c r="F12" s="13">
        <v>2921</v>
      </c>
      <c r="G12" s="105">
        <v>89.959963042808738</v>
      </c>
      <c r="H12" s="12">
        <v>118</v>
      </c>
      <c r="I12" s="13">
        <v>366</v>
      </c>
      <c r="J12" s="105">
        <v>88.619854721549643</v>
      </c>
      <c r="K12" s="12">
        <v>60</v>
      </c>
      <c r="L12" s="13">
        <v>198</v>
      </c>
      <c r="M12" s="81">
        <v>102.06185567010309</v>
      </c>
      <c r="N12" s="12">
        <v>234</v>
      </c>
      <c r="O12" s="13">
        <v>688</v>
      </c>
      <c r="P12" s="81">
        <v>79.354094579008077</v>
      </c>
      <c r="Q12" s="4"/>
      <c r="T12" s="7"/>
      <c r="U12" s="8"/>
    </row>
    <row r="13" spans="1:21" ht="15" customHeight="1" x14ac:dyDescent="0.2">
      <c r="A13" s="18" t="s">
        <v>26</v>
      </c>
      <c r="B13" s="12">
        <v>1076</v>
      </c>
      <c r="C13" s="13">
        <v>2980</v>
      </c>
      <c r="D13" s="105">
        <v>97.163351809585919</v>
      </c>
      <c r="E13" s="12">
        <v>777</v>
      </c>
      <c r="F13" s="13">
        <v>2162</v>
      </c>
      <c r="G13" s="105">
        <v>99.219825608077088</v>
      </c>
      <c r="H13" s="12">
        <v>58</v>
      </c>
      <c r="I13" s="13">
        <v>176</v>
      </c>
      <c r="J13" s="105">
        <v>82.629107981220656</v>
      </c>
      <c r="K13" s="12">
        <v>59</v>
      </c>
      <c r="L13" s="13">
        <v>137</v>
      </c>
      <c r="M13" s="81">
        <v>87.261146496815286</v>
      </c>
      <c r="N13" s="12">
        <v>182</v>
      </c>
      <c r="O13" s="13">
        <v>505</v>
      </c>
      <c r="P13" s="81">
        <v>97.490347490347489</v>
      </c>
      <c r="Q13" s="4"/>
      <c r="T13" s="7"/>
      <c r="U13" s="8"/>
    </row>
    <row r="14" spans="1:21" ht="15" customHeight="1" x14ac:dyDescent="0.2">
      <c r="A14" s="18" t="s">
        <v>27</v>
      </c>
      <c r="B14" s="12">
        <v>587</v>
      </c>
      <c r="C14" s="13">
        <v>1596</v>
      </c>
      <c r="D14" s="105">
        <v>95.05658129839189</v>
      </c>
      <c r="E14" s="12">
        <v>389</v>
      </c>
      <c r="F14" s="13">
        <v>1085</v>
      </c>
      <c r="G14" s="105">
        <v>98.012646793134593</v>
      </c>
      <c r="H14" s="12">
        <v>38</v>
      </c>
      <c r="I14" s="13">
        <v>104</v>
      </c>
      <c r="J14" s="105">
        <v>83.870967741935488</v>
      </c>
      <c r="K14" s="12">
        <v>20</v>
      </c>
      <c r="L14" s="13">
        <v>62</v>
      </c>
      <c r="M14" s="81">
        <v>151.21951219512195</v>
      </c>
      <c r="N14" s="12">
        <v>140</v>
      </c>
      <c r="O14" s="13">
        <v>345</v>
      </c>
      <c r="P14" s="81">
        <v>84.766584766584756</v>
      </c>
      <c r="Q14" s="5"/>
      <c r="T14" s="7"/>
      <c r="U14" s="8"/>
    </row>
    <row r="15" spans="1:21" ht="15" customHeight="1" x14ac:dyDescent="0.2">
      <c r="A15" s="18" t="s">
        <v>28</v>
      </c>
      <c r="B15" s="12">
        <v>213</v>
      </c>
      <c r="C15" s="13">
        <v>664</v>
      </c>
      <c r="D15" s="105">
        <v>91.58620689655173</v>
      </c>
      <c r="E15" s="12">
        <v>133</v>
      </c>
      <c r="F15" s="13">
        <v>444</v>
      </c>
      <c r="G15" s="105">
        <v>99.775280898876403</v>
      </c>
      <c r="H15" s="12">
        <v>25</v>
      </c>
      <c r="I15" s="13">
        <v>67</v>
      </c>
      <c r="J15" s="105">
        <v>83.75</v>
      </c>
      <c r="K15" s="12">
        <v>10</v>
      </c>
      <c r="L15" s="13">
        <v>28</v>
      </c>
      <c r="M15" s="81">
        <v>93.333333333333329</v>
      </c>
      <c r="N15" s="12">
        <v>45</v>
      </c>
      <c r="O15" s="13">
        <v>125</v>
      </c>
      <c r="P15" s="81">
        <v>73.529411764705884</v>
      </c>
      <c r="Q15" s="5"/>
      <c r="T15" s="7"/>
      <c r="U15" s="8"/>
    </row>
    <row r="16" spans="1:21" ht="15" customHeight="1" x14ac:dyDescent="0.2">
      <c r="A16" s="18" t="s">
        <v>29</v>
      </c>
      <c r="B16" s="12">
        <v>281</v>
      </c>
      <c r="C16" s="13">
        <v>777</v>
      </c>
      <c r="D16" s="105">
        <v>100.64766839378238</v>
      </c>
      <c r="E16" s="12">
        <v>193</v>
      </c>
      <c r="F16" s="13">
        <v>522</v>
      </c>
      <c r="G16" s="105">
        <v>104.19161676646706</v>
      </c>
      <c r="H16" s="12">
        <v>35</v>
      </c>
      <c r="I16" s="13">
        <v>91</v>
      </c>
      <c r="J16" s="105">
        <v>83.486238532110093</v>
      </c>
      <c r="K16" s="12">
        <v>19</v>
      </c>
      <c r="L16" s="13">
        <v>62</v>
      </c>
      <c r="M16" s="81">
        <v>103.33333333333334</v>
      </c>
      <c r="N16" s="12">
        <v>34</v>
      </c>
      <c r="O16" s="13">
        <v>102</v>
      </c>
      <c r="P16" s="81">
        <v>100</v>
      </c>
      <c r="Q16" s="5"/>
      <c r="T16" s="7"/>
      <c r="U16" s="8"/>
    </row>
    <row r="17" spans="1:21" ht="15" customHeight="1" x14ac:dyDescent="0.2">
      <c r="A17" s="18" t="s">
        <v>30</v>
      </c>
      <c r="B17" s="12">
        <v>345</v>
      </c>
      <c r="C17" s="13">
        <v>956</v>
      </c>
      <c r="D17" s="105">
        <v>100.73761854583772</v>
      </c>
      <c r="E17" s="12">
        <v>266</v>
      </c>
      <c r="F17" s="13">
        <v>707</v>
      </c>
      <c r="G17" s="105">
        <v>102.31548480463097</v>
      </c>
      <c r="H17" s="12">
        <v>27</v>
      </c>
      <c r="I17" s="13">
        <v>71</v>
      </c>
      <c r="J17" s="105">
        <v>94.666666666666671</v>
      </c>
      <c r="K17" s="12">
        <v>11</v>
      </c>
      <c r="L17" s="13">
        <v>36</v>
      </c>
      <c r="M17" s="81">
        <v>128.57142857142858</v>
      </c>
      <c r="N17" s="12">
        <v>41</v>
      </c>
      <c r="O17" s="13">
        <v>142</v>
      </c>
      <c r="P17" s="81">
        <v>91.612903225806448</v>
      </c>
      <c r="Q17" s="5"/>
      <c r="T17" s="7"/>
      <c r="U17" s="8"/>
    </row>
    <row r="18" spans="1:21" ht="15" customHeight="1" x14ac:dyDescent="0.2">
      <c r="A18" s="18" t="s">
        <v>31</v>
      </c>
      <c r="B18" s="12">
        <v>215</v>
      </c>
      <c r="C18" s="13">
        <v>640</v>
      </c>
      <c r="D18" s="105">
        <v>97.70992366412213</v>
      </c>
      <c r="E18" s="12">
        <v>154</v>
      </c>
      <c r="F18" s="13">
        <v>438</v>
      </c>
      <c r="G18" s="105">
        <v>90.683229813664596</v>
      </c>
      <c r="H18" s="12">
        <v>20</v>
      </c>
      <c r="I18" s="13">
        <v>61</v>
      </c>
      <c r="J18" s="105">
        <v>83.561643835616437</v>
      </c>
      <c r="K18" s="12">
        <v>3</v>
      </c>
      <c r="L18" s="13">
        <v>17</v>
      </c>
      <c r="M18" s="81">
        <v>106.25</v>
      </c>
      <c r="N18" s="12">
        <v>38</v>
      </c>
      <c r="O18" s="13">
        <v>124</v>
      </c>
      <c r="P18" s="81">
        <v>149.39759036144576</v>
      </c>
      <c r="Q18" s="5"/>
      <c r="T18" s="7"/>
      <c r="U18" s="8"/>
    </row>
    <row r="19" spans="1:21" ht="15" customHeight="1" x14ac:dyDescent="0.2">
      <c r="A19" s="18" t="s">
        <v>32</v>
      </c>
      <c r="B19" s="12">
        <v>156</v>
      </c>
      <c r="C19" s="13">
        <v>470</v>
      </c>
      <c r="D19" s="105">
        <v>86.876155268022188</v>
      </c>
      <c r="E19" s="12">
        <v>101</v>
      </c>
      <c r="F19" s="13">
        <v>321</v>
      </c>
      <c r="G19" s="105">
        <v>92.241379310344826</v>
      </c>
      <c r="H19" s="12">
        <v>14</v>
      </c>
      <c r="I19" s="13">
        <v>47</v>
      </c>
      <c r="J19" s="105">
        <v>104.44444444444446</v>
      </c>
      <c r="K19" s="12">
        <v>6</v>
      </c>
      <c r="L19" s="13">
        <v>13</v>
      </c>
      <c r="M19" s="81">
        <v>56.521739130434781</v>
      </c>
      <c r="N19" s="12">
        <v>35</v>
      </c>
      <c r="O19" s="13">
        <v>89</v>
      </c>
      <c r="P19" s="81">
        <v>71.2</v>
      </c>
      <c r="Q19" s="5"/>
      <c r="T19" s="7"/>
      <c r="U19" s="8"/>
    </row>
    <row r="20" spans="1:21" ht="15" customHeight="1" x14ac:dyDescent="0.2">
      <c r="A20" s="25" t="s">
        <v>33</v>
      </c>
      <c r="B20" s="26">
        <v>475</v>
      </c>
      <c r="C20" s="27">
        <v>1288</v>
      </c>
      <c r="D20" s="106">
        <v>85.809460359760152</v>
      </c>
      <c r="E20" s="26">
        <v>369</v>
      </c>
      <c r="F20" s="27">
        <v>960</v>
      </c>
      <c r="G20" s="106">
        <v>85.714285714285708</v>
      </c>
      <c r="H20" s="26">
        <v>47</v>
      </c>
      <c r="I20" s="27">
        <v>131</v>
      </c>
      <c r="J20" s="106">
        <v>109.16666666666666</v>
      </c>
      <c r="K20" s="26">
        <v>7</v>
      </c>
      <c r="L20" s="27">
        <v>39</v>
      </c>
      <c r="M20" s="83">
        <v>79.591836734693871</v>
      </c>
      <c r="N20" s="26">
        <v>52</v>
      </c>
      <c r="O20" s="27">
        <v>158</v>
      </c>
      <c r="P20" s="83">
        <v>74.528301886792448</v>
      </c>
      <c r="Q20" s="5"/>
      <c r="T20" s="7"/>
      <c r="U20" s="8"/>
    </row>
    <row r="21" spans="1:21" ht="15" customHeight="1" x14ac:dyDescent="0.2">
      <c r="A21" s="10"/>
      <c r="B21" s="10"/>
      <c r="C21" s="10"/>
      <c r="D21" s="10"/>
      <c r="E21" s="10"/>
      <c r="F21" s="10"/>
      <c r="G21" s="10"/>
      <c r="H21" s="10"/>
      <c r="I21" s="10"/>
      <c r="J21" s="10"/>
      <c r="K21" s="10"/>
      <c r="L21" s="10"/>
      <c r="M21" s="10"/>
    </row>
    <row r="22" spans="1:21" ht="15" customHeight="1" x14ac:dyDescent="0.2">
      <c r="A22" s="68" t="s">
        <v>146</v>
      </c>
    </row>
  </sheetData>
  <mergeCells count="10">
    <mergeCell ref="N3:P3"/>
    <mergeCell ref="N4:P4"/>
    <mergeCell ref="E3:G3"/>
    <mergeCell ref="H3:J3"/>
    <mergeCell ref="K3:M3"/>
    <mergeCell ref="B4:D4"/>
    <mergeCell ref="E4:G4"/>
    <mergeCell ref="H4:J4"/>
    <mergeCell ref="K4:M4"/>
    <mergeCell ref="B3:D3"/>
  </mergeCells>
  <hyperlinks>
    <hyperlink ref="A22" location="Kazalo!A1" display="nazaj na kazalo" xr:uid="{EC1E7D43-D6DA-40A6-A76D-E677E2F98A03}"/>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U27"/>
  <sheetViews>
    <sheetView showGridLines="0" tabSelected="1" workbookViewId="0"/>
  </sheetViews>
  <sheetFormatPr defaultColWidth="9.140625" defaultRowHeight="15" customHeight="1" x14ac:dyDescent="0.2"/>
  <cols>
    <col min="1" max="1" width="21.5703125" style="6" customWidth="1"/>
    <col min="2" max="16" width="7.28515625" style="6" customWidth="1"/>
    <col min="17" max="17" width="8.28515625" style="6" customWidth="1"/>
    <col min="18" max="18" width="9.140625" style="6"/>
    <col min="19" max="19" width="25.85546875" style="6" customWidth="1"/>
    <col min="20" max="20" width="9.140625" style="6"/>
    <col min="21" max="21" width="11.5703125" style="6" bestFit="1" customWidth="1"/>
    <col min="22" max="16384" width="9.140625" style="6"/>
  </cols>
  <sheetData>
    <row r="1" spans="1:21" ht="15" customHeight="1" x14ac:dyDescent="0.2">
      <c r="A1" s="9" t="s">
        <v>181</v>
      </c>
      <c r="B1" s="1"/>
      <c r="C1" s="1"/>
      <c r="D1" s="1"/>
      <c r="E1" s="1"/>
      <c r="F1" s="1"/>
      <c r="G1" s="1"/>
      <c r="H1" s="1"/>
      <c r="I1" s="1"/>
      <c r="J1" s="1"/>
      <c r="K1" s="1"/>
      <c r="L1" s="1"/>
      <c r="M1" s="1"/>
      <c r="N1" s="1"/>
      <c r="O1" s="1"/>
      <c r="P1" s="1"/>
      <c r="Q1" s="1"/>
    </row>
    <row r="2" spans="1:21" ht="15" customHeight="1" x14ac:dyDescent="0.2">
      <c r="A2" s="1"/>
      <c r="B2" s="1"/>
      <c r="C2" s="1"/>
      <c r="D2" s="1"/>
      <c r="E2" s="1"/>
      <c r="F2" s="1"/>
      <c r="G2" s="1"/>
      <c r="H2" s="1"/>
      <c r="I2" s="1"/>
      <c r="J2" s="1"/>
      <c r="K2" s="1"/>
      <c r="L2" s="1"/>
      <c r="M2" s="1"/>
      <c r="N2" s="1"/>
      <c r="O2" s="1"/>
      <c r="P2" s="1"/>
      <c r="Q2" s="1"/>
    </row>
    <row r="3" spans="1:21" ht="15" customHeight="1" x14ac:dyDescent="0.2">
      <c r="A3" s="51"/>
      <c r="B3" s="19"/>
      <c r="C3" s="35"/>
      <c r="D3" s="46"/>
      <c r="E3" s="383" t="s">
        <v>52</v>
      </c>
      <c r="F3" s="384"/>
      <c r="G3" s="384"/>
      <c r="H3" s="383" t="s">
        <v>54</v>
      </c>
      <c r="I3" s="384"/>
      <c r="J3" s="385"/>
      <c r="K3" s="380" t="s">
        <v>56</v>
      </c>
      <c r="L3" s="377"/>
      <c r="M3" s="381"/>
      <c r="N3" s="377" t="s">
        <v>70</v>
      </c>
      <c r="O3" s="377"/>
      <c r="P3" s="377"/>
      <c r="Q3" s="45"/>
    </row>
    <row r="4" spans="1:21" ht="15" customHeight="1" x14ac:dyDescent="0.2">
      <c r="A4" s="52"/>
      <c r="B4" s="378" t="s">
        <v>51</v>
      </c>
      <c r="C4" s="379"/>
      <c r="D4" s="382"/>
      <c r="E4" s="378" t="s">
        <v>53</v>
      </c>
      <c r="F4" s="379"/>
      <c r="G4" s="379"/>
      <c r="H4" s="378" t="s">
        <v>55</v>
      </c>
      <c r="I4" s="379"/>
      <c r="J4" s="382"/>
      <c r="K4" s="378" t="s">
        <v>57</v>
      </c>
      <c r="L4" s="379"/>
      <c r="M4" s="382"/>
      <c r="N4" s="379" t="s">
        <v>69</v>
      </c>
      <c r="O4" s="379"/>
      <c r="P4" s="379"/>
      <c r="Q4" s="45"/>
    </row>
    <row r="5" spans="1:21" ht="15" customHeight="1" x14ac:dyDescent="0.2">
      <c r="A5" s="118" t="s">
        <v>88</v>
      </c>
      <c r="B5" s="255"/>
      <c r="C5" s="256"/>
      <c r="D5" s="141" t="s">
        <v>596</v>
      </c>
      <c r="E5" s="255"/>
      <c r="F5" s="256"/>
      <c r="G5" s="141" t="s">
        <v>596</v>
      </c>
      <c r="H5" s="255"/>
      <c r="I5" s="256"/>
      <c r="J5" s="141" t="s">
        <v>596</v>
      </c>
      <c r="K5" s="255"/>
      <c r="L5" s="256"/>
      <c r="M5" s="141" t="s">
        <v>596</v>
      </c>
      <c r="N5" s="255"/>
      <c r="O5" s="256"/>
      <c r="P5" s="141" t="s">
        <v>596</v>
      </c>
      <c r="Q5" s="45"/>
    </row>
    <row r="6" spans="1:21" ht="15" customHeight="1" x14ac:dyDescent="0.2">
      <c r="A6" s="175" t="s">
        <v>59</v>
      </c>
      <c r="B6" s="165" t="s">
        <v>639</v>
      </c>
      <c r="C6" s="166" t="s">
        <v>596</v>
      </c>
      <c r="D6" s="166" t="s">
        <v>595</v>
      </c>
      <c r="E6" s="165" t="s">
        <v>639</v>
      </c>
      <c r="F6" s="166" t="s">
        <v>596</v>
      </c>
      <c r="G6" s="166" t="s">
        <v>595</v>
      </c>
      <c r="H6" s="165" t="s">
        <v>639</v>
      </c>
      <c r="I6" s="166" t="s">
        <v>596</v>
      </c>
      <c r="J6" s="166" t="s">
        <v>595</v>
      </c>
      <c r="K6" s="165" t="s">
        <v>639</v>
      </c>
      <c r="L6" s="166" t="s">
        <v>596</v>
      </c>
      <c r="M6" s="166" t="s">
        <v>595</v>
      </c>
      <c r="N6" s="165" t="s">
        <v>639</v>
      </c>
      <c r="O6" s="166" t="s">
        <v>596</v>
      </c>
      <c r="P6" s="166" t="s">
        <v>595</v>
      </c>
      <c r="Q6" s="45"/>
    </row>
    <row r="7" spans="1:21" ht="15" customHeight="1" x14ac:dyDescent="0.2">
      <c r="A7" s="21" t="s">
        <v>21</v>
      </c>
      <c r="B7" s="22">
        <v>6659</v>
      </c>
      <c r="C7" s="23">
        <v>18556</v>
      </c>
      <c r="D7" s="94">
        <v>94.121227491757537</v>
      </c>
      <c r="E7" s="22">
        <v>4779</v>
      </c>
      <c r="F7" s="23">
        <v>13108</v>
      </c>
      <c r="G7" s="94">
        <v>95.52543361026089</v>
      </c>
      <c r="H7" s="23">
        <v>510</v>
      </c>
      <c r="I7" s="23">
        <v>1502</v>
      </c>
      <c r="J7" s="98">
        <v>90.865093768905027</v>
      </c>
      <c r="K7" s="23">
        <v>254</v>
      </c>
      <c r="L7" s="23">
        <v>754</v>
      </c>
      <c r="M7" s="102">
        <v>100.2659574468085</v>
      </c>
      <c r="N7" s="92">
        <v>1116</v>
      </c>
      <c r="O7" s="24">
        <v>3192</v>
      </c>
      <c r="P7" s="102">
        <v>88.963210702341129</v>
      </c>
      <c r="Q7" s="45"/>
    </row>
    <row r="8" spans="1:21" ht="12.75" customHeight="1" x14ac:dyDescent="0.2">
      <c r="A8" s="11"/>
      <c r="B8" s="15"/>
      <c r="C8" s="16"/>
      <c r="D8" s="95"/>
      <c r="E8" s="15"/>
      <c r="F8" s="16"/>
      <c r="G8" s="95"/>
      <c r="H8" s="16"/>
      <c r="I8" s="16"/>
      <c r="J8" s="99"/>
      <c r="K8" s="16"/>
      <c r="L8" s="16"/>
      <c r="M8" s="73"/>
      <c r="N8" s="93"/>
      <c r="O8" s="17"/>
      <c r="P8" s="73"/>
      <c r="Q8" s="45"/>
    </row>
    <row r="9" spans="1:21" ht="15" customHeight="1" x14ac:dyDescent="0.2">
      <c r="A9" s="70" t="s">
        <v>34</v>
      </c>
      <c r="B9" s="71">
        <v>3924</v>
      </c>
      <c r="C9" s="17">
        <v>10934</v>
      </c>
      <c r="D9" s="116">
        <v>93.765543263871024</v>
      </c>
      <c r="E9" s="71">
        <v>2839</v>
      </c>
      <c r="F9" s="17">
        <v>7835</v>
      </c>
      <c r="G9" s="116">
        <v>96.229427659051822</v>
      </c>
      <c r="H9" s="17">
        <v>314</v>
      </c>
      <c r="I9" s="17">
        <v>885</v>
      </c>
      <c r="J9" s="150">
        <v>87.278106508875737</v>
      </c>
      <c r="K9" s="17">
        <v>146</v>
      </c>
      <c r="L9" s="17">
        <v>426</v>
      </c>
      <c r="M9" s="73">
        <v>98.611111111111114</v>
      </c>
      <c r="N9" s="93">
        <v>625</v>
      </c>
      <c r="O9" s="17">
        <v>1788</v>
      </c>
      <c r="P9" s="73">
        <v>86.251808972503625</v>
      </c>
      <c r="Q9" s="3"/>
    </row>
    <row r="10" spans="1:21" ht="15" customHeight="1" x14ac:dyDescent="0.2">
      <c r="A10" s="44" t="s">
        <v>40</v>
      </c>
      <c r="B10" s="12">
        <v>362</v>
      </c>
      <c r="C10" s="13">
        <v>1034</v>
      </c>
      <c r="D10" s="96">
        <v>93.153153153153156</v>
      </c>
      <c r="E10" s="12">
        <v>253</v>
      </c>
      <c r="F10" s="13">
        <v>723</v>
      </c>
      <c r="G10" s="96">
        <v>99.176954732510296</v>
      </c>
      <c r="H10" s="13">
        <v>43</v>
      </c>
      <c r="I10" s="13">
        <v>117</v>
      </c>
      <c r="J10" s="100">
        <v>78</v>
      </c>
      <c r="K10" s="13">
        <v>22</v>
      </c>
      <c r="L10" s="13">
        <v>62</v>
      </c>
      <c r="M10" s="5">
        <v>95.384615384615387</v>
      </c>
      <c r="N10" s="90">
        <v>44</v>
      </c>
      <c r="O10" s="13">
        <v>132</v>
      </c>
      <c r="P10" s="5">
        <v>79.518072289156621</v>
      </c>
      <c r="Q10" s="3"/>
      <c r="T10" s="7"/>
      <c r="U10" s="8"/>
    </row>
    <row r="11" spans="1:21" ht="15" customHeight="1" x14ac:dyDescent="0.2">
      <c r="A11" s="44" t="s">
        <v>37</v>
      </c>
      <c r="B11" s="12">
        <v>274</v>
      </c>
      <c r="C11" s="13">
        <v>676</v>
      </c>
      <c r="D11" s="96">
        <v>87.678339818417641</v>
      </c>
      <c r="E11" s="12">
        <v>223</v>
      </c>
      <c r="F11" s="13">
        <v>538</v>
      </c>
      <c r="G11" s="96">
        <v>91.652470187393533</v>
      </c>
      <c r="H11" s="13">
        <v>22</v>
      </c>
      <c r="I11" s="13">
        <v>58</v>
      </c>
      <c r="J11" s="100">
        <v>93.548387096774192</v>
      </c>
      <c r="K11" s="13">
        <v>2</v>
      </c>
      <c r="L11" s="13">
        <v>12</v>
      </c>
      <c r="M11" s="5">
        <v>37.5</v>
      </c>
      <c r="N11" s="90">
        <v>27</v>
      </c>
      <c r="O11" s="13">
        <v>68</v>
      </c>
      <c r="P11" s="5">
        <v>75.555555555555557</v>
      </c>
      <c r="Q11" s="3"/>
      <c r="T11" s="7"/>
      <c r="U11" s="8"/>
    </row>
    <row r="12" spans="1:21" ht="15" customHeight="1" x14ac:dyDescent="0.2">
      <c r="A12" s="44" t="s">
        <v>36</v>
      </c>
      <c r="B12" s="12">
        <v>1329</v>
      </c>
      <c r="C12" s="13">
        <v>3622</v>
      </c>
      <c r="D12" s="96">
        <v>99.070021881838073</v>
      </c>
      <c r="E12" s="12">
        <v>993</v>
      </c>
      <c r="F12" s="13">
        <v>2667</v>
      </c>
      <c r="G12" s="96">
        <v>102.57692307692308</v>
      </c>
      <c r="H12" s="13">
        <v>83</v>
      </c>
      <c r="I12" s="13">
        <v>237</v>
      </c>
      <c r="J12" s="100">
        <v>82.867132867132867</v>
      </c>
      <c r="K12" s="13">
        <v>70</v>
      </c>
      <c r="L12" s="13">
        <v>167</v>
      </c>
      <c r="M12" s="5">
        <v>94.350282485875709</v>
      </c>
      <c r="N12" s="90">
        <v>183</v>
      </c>
      <c r="O12" s="13">
        <v>551</v>
      </c>
      <c r="P12" s="5">
        <v>92.917369308600342</v>
      </c>
      <c r="Q12" s="4"/>
      <c r="T12" s="7"/>
      <c r="U12" s="8"/>
    </row>
    <row r="13" spans="1:21" ht="15" customHeight="1" x14ac:dyDescent="0.2">
      <c r="A13" s="44" t="s">
        <v>35</v>
      </c>
      <c r="B13" s="12">
        <v>572</v>
      </c>
      <c r="C13" s="13">
        <v>1583</v>
      </c>
      <c r="D13" s="96">
        <v>94.170136823319453</v>
      </c>
      <c r="E13" s="12">
        <v>379</v>
      </c>
      <c r="F13" s="13">
        <v>1074</v>
      </c>
      <c r="G13" s="96">
        <v>96.236559139784944</v>
      </c>
      <c r="H13" s="13">
        <v>38</v>
      </c>
      <c r="I13" s="13">
        <v>105</v>
      </c>
      <c r="J13" s="100">
        <v>82.03125</v>
      </c>
      <c r="K13" s="13">
        <v>20</v>
      </c>
      <c r="L13" s="13">
        <v>60</v>
      </c>
      <c r="M13" s="5">
        <v>150</v>
      </c>
      <c r="N13" s="90">
        <v>135</v>
      </c>
      <c r="O13" s="13">
        <v>344</v>
      </c>
      <c r="P13" s="5">
        <v>86.649874055415623</v>
      </c>
      <c r="Q13" s="4"/>
      <c r="T13" s="7"/>
      <c r="U13" s="8"/>
    </row>
    <row r="14" spans="1:21" ht="15" customHeight="1" x14ac:dyDescent="0.2">
      <c r="A14" s="44" t="s">
        <v>468</v>
      </c>
      <c r="B14" s="12">
        <v>210</v>
      </c>
      <c r="C14" s="13">
        <v>615</v>
      </c>
      <c r="D14" s="96">
        <v>97.310126582278471</v>
      </c>
      <c r="E14" s="12">
        <v>145</v>
      </c>
      <c r="F14" s="13">
        <v>410</v>
      </c>
      <c r="G14" s="96">
        <v>90.507726269315668</v>
      </c>
      <c r="H14" s="13">
        <v>23</v>
      </c>
      <c r="I14" s="13">
        <v>65</v>
      </c>
      <c r="J14" s="100">
        <v>86.666666666666671</v>
      </c>
      <c r="K14" s="13">
        <v>4</v>
      </c>
      <c r="L14" s="13">
        <v>20</v>
      </c>
      <c r="M14" s="5">
        <v>105.26315789473684</v>
      </c>
      <c r="N14" s="90">
        <v>38</v>
      </c>
      <c r="O14" s="13">
        <v>120</v>
      </c>
      <c r="P14" s="5">
        <v>141.1764705882353</v>
      </c>
      <c r="Q14" s="4"/>
      <c r="T14" s="7"/>
      <c r="U14" s="8"/>
    </row>
    <row r="15" spans="1:21" ht="15" customHeight="1" x14ac:dyDescent="0.2">
      <c r="A15" s="44" t="s">
        <v>469</v>
      </c>
      <c r="B15" s="12">
        <v>132</v>
      </c>
      <c r="C15" s="13">
        <v>360</v>
      </c>
      <c r="D15" s="96">
        <v>82.004555808656036</v>
      </c>
      <c r="E15" s="12">
        <v>106</v>
      </c>
      <c r="F15" s="13">
        <v>274</v>
      </c>
      <c r="G15" s="96">
        <v>82.779456193353468</v>
      </c>
      <c r="H15" s="13">
        <v>8</v>
      </c>
      <c r="I15" s="13">
        <v>29</v>
      </c>
      <c r="J15" s="100">
        <v>100</v>
      </c>
      <c r="K15" s="13">
        <v>1</v>
      </c>
      <c r="L15" s="13">
        <v>9</v>
      </c>
      <c r="M15" s="5">
        <v>100</v>
      </c>
      <c r="N15" s="90">
        <v>17</v>
      </c>
      <c r="O15" s="13">
        <v>48</v>
      </c>
      <c r="P15" s="5">
        <v>68.571428571428569</v>
      </c>
      <c r="Q15" s="4"/>
      <c r="T15" s="7"/>
      <c r="U15" s="8"/>
    </row>
    <row r="16" spans="1:21" ht="15" customHeight="1" x14ac:dyDescent="0.2">
      <c r="A16" s="44" t="s">
        <v>38</v>
      </c>
      <c r="B16" s="12">
        <v>891</v>
      </c>
      <c r="C16" s="13">
        <v>2580</v>
      </c>
      <c r="D16" s="96">
        <v>90.71729957805907</v>
      </c>
      <c r="E16" s="12">
        <v>638</v>
      </c>
      <c r="F16" s="13">
        <v>1830</v>
      </c>
      <c r="G16" s="96">
        <v>92.611336032388664</v>
      </c>
      <c r="H16" s="13">
        <v>83</v>
      </c>
      <c r="I16" s="13">
        <v>230</v>
      </c>
      <c r="J16" s="100">
        <v>95.435684647302907</v>
      </c>
      <c r="K16" s="13">
        <v>21</v>
      </c>
      <c r="L16" s="13">
        <v>80</v>
      </c>
      <c r="M16" s="5">
        <v>114.28571428571428</v>
      </c>
      <c r="N16" s="90">
        <v>149</v>
      </c>
      <c r="O16" s="13">
        <v>440</v>
      </c>
      <c r="P16" s="5">
        <v>78.994614003590669</v>
      </c>
      <c r="Q16" s="4"/>
      <c r="T16" s="7"/>
      <c r="U16" s="8"/>
    </row>
    <row r="17" spans="1:21" ht="15" customHeight="1" x14ac:dyDescent="0.2">
      <c r="A17" s="44" t="s">
        <v>39</v>
      </c>
      <c r="B17" s="12">
        <v>154</v>
      </c>
      <c r="C17" s="13">
        <v>464</v>
      </c>
      <c r="D17" s="96">
        <v>87.878787878787875</v>
      </c>
      <c r="E17" s="12">
        <v>102</v>
      </c>
      <c r="F17" s="13">
        <v>319</v>
      </c>
      <c r="G17" s="96">
        <v>91.142857142857153</v>
      </c>
      <c r="H17" s="13">
        <v>14</v>
      </c>
      <c r="I17" s="13">
        <v>44</v>
      </c>
      <c r="J17" s="100">
        <v>102.32558139534885</v>
      </c>
      <c r="K17" s="13">
        <v>6</v>
      </c>
      <c r="L17" s="13">
        <v>16</v>
      </c>
      <c r="M17" s="5">
        <v>80</v>
      </c>
      <c r="N17" s="90">
        <v>32</v>
      </c>
      <c r="O17" s="13">
        <v>85</v>
      </c>
      <c r="P17" s="5">
        <v>73.91304347826086</v>
      </c>
      <c r="Q17" s="4"/>
      <c r="T17" s="7"/>
      <c r="U17" s="8"/>
    </row>
    <row r="18" spans="1:21" ht="15" customHeight="1" x14ac:dyDescent="0.2">
      <c r="A18" s="44"/>
      <c r="B18" s="12"/>
      <c r="C18" s="13"/>
      <c r="D18" s="96"/>
      <c r="E18" s="12"/>
      <c r="F18" s="13"/>
      <c r="G18" s="96"/>
      <c r="H18" s="13"/>
      <c r="I18" s="13"/>
      <c r="J18" s="100"/>
      <c r="K18" s="13"/>
      <c r="L18" s="13"/>
      <c r="M18" s="5"/>
      <c r="N18" s="90"/>
      <c r="O18" s="13"/>
      <c r="P18" s="5"/>
      <c r="Q18" s="4"/>
      <c r="T18" s="7"/>
      <c r="U18" s="8"/>
    </row>
    <row r="19" spans="1:21" ht="15" customHeight="1" x14ac:dyDescent="0.2">
      <c r="A19" s="70" t="s">
        <v>41</v>
      </c>
      <c r="B19" s="71">
        <v>2342</v>
      </c>
      <c r="C19" s="17">
        <v>6631</v>
      </c>
      <c r="D19" s="116">
        <v>95.136298421807751</v>
      </c>
      <c r="E19" s="71">
        <v>1690</v>
      </c>
      <c r="F19" s="17">
        <v>4618</v>
      </c>
      <c r="G19" s="116">
        <v>96.02828030775629</v>
      </c>
      <c r="H19" s="17">
        <v>193</v>
      </c>
      <c r="I19" s="17">
        <v>601</v>
      </c>
      <c r="J19" s="150">
        <v>96.623794212218655</v>
      </c>
      <c r="K19" s="17">
        <v>105</v>
      </c>
      <c r="L19" s="17">
        <v>311</v>
      </c>
      <c r="M19" s="73">
        <v>101.63398692810458</v>
      </c>
      <c r="N19" s="93">
        <v>354</v>
      </c>
      <c r="O19" s="17">
        <v>1101</v>
      </c>
      <c r="P19" s="73">
        <v>89.294403892944047</v>
      </c>
      <c r="Q19" s="4"/>
      <c r="T19" s="7"/>
      <c r="U19" s="8"/>
    </row>
    <row r="20" spans="1:21" ht="15" customHeight="1" x14ac:dyDescent="0.2">
      <c r="A20" s="44" t="s">
        <v>43</v>
      </c>
      <c r="B20" s="12">
        <v>504</v>
      </c>
      <c r="C20" s="13">
        <v>1431</v>
      </c>
      <c r="D20" s="96">
        <v>100.2803083391731</v>
      </c>
      <c r="E20" s="12">
        <v>387</v>
      </c>
      <c r="F20" s="13">
        <v>1070</v>
      </c>
      <c r="G20" s="96">
        <v>103.58180058083252</v>
      </c>
      <c r="H20" s="13">
        <v>40</v>
      </c>
      <c r="I20" s="13">
        <v>115</v>
      </c>
      <c r="J20" s="100">
        <v>97.457627118644069</v>
      </c>
      <c r="K20" s="13">
        <v>22</v>
      </c>
      <c r="L20" s="13">
        <v>62</v>
      </c>
      <c r="M20" s="5">
        <v>106.89655172413792</v>
      </c>
      <c r="N20" s="90">
        <v>55</v>
      </c>
      <c r="O20" s="13">
        <v>184</v>
      </c>
      <c r="P20" s="5">
        <v>84.403669724770651</v>
      </c>
      <c r="Q20" s="4"/>
      <c r="T20" s="7"/>
      <c r="U20" s="8"/>
    </row>
    <row r="21" spans="1:21" ht="15" customHeight="1" x14ac:dyDescent="0.2">
      <c r="A21" s="44" t="s">
        <v>44</v>
      </c>
      <c r="B21" s="12">
        <v>216</v>
      </c>
      <c r="C21" s="13">
        <v>670</v>
      </c>
      <c r="D21" s="96">
        <v>93.314763231197773</v>
      </c>
      <c r="E21" s="12">
        <v>136</v>
      </c>
      <c r="F21" s="13">
        <v>452</v>
      </c>
      <c r="G21" s="96">
        <v>99.779249448123622</v>
      </c>
      <c r="H21" s="13">
        <v>24</v>
      </c>
      <c r="I21" s="13">
        <v>67</v>
      </c>
      <c r="J21" s="100">
        <v>87.012987012987011</v>
      </c>
      <c r="K21" s="13">
        <v>11</v>
      </c>
      <c r="L21" s="13">
        <v>29</v>
      </c>
      <c r="M21" s="5">
        <v>93.548387096774192</v>
      </c>
      <c r="N21" s="90">
        <v>45</v>
      </c>
      <c r="O21" s="13">
        <v>122</v>
      </c>
      <c r="P21" s="5">
        <v>77.70700636942675</v>
      </c>
      <c r="Q21" s="4"/>
      <c r="T21" s="7"/>
      <c r="U21" s="8"/>
    </row>
    <row r="22" spans="1:21" ht="15" customHeight="1" x14ac:dyDescent="0.2">
      <c r="A22" s="44" t="s">
        <v>45</v>
      </c>
      <c r="B22" s="12">
        <v>440</v>
      </c>
      <c r="C22" s="13">
        <v>1101</v>
      </c>
      <c r="D22" s="96">
        <v>109.77068793619142</v>
      </c>
      <c r="E22" s="12">
        <v>321</v>
      </c>
      <c r="F22" s="13">
        <v>728</v>
      </c>
      <c r="G22" s="96">
        <v>100.55248618784532</v>
      </c>
      <c r="H22" s="13">
        <v>28</v>
      </c>
      <c r="I22" s="13">
        <v>94</v>
      </c>
      <c r="J22" s="100">
        <v>128.76712328767124</v>
      </c>
      <c r="K22" s="13">
        <v>13</v>
      </c>
      <c r="L22" s="13">
        <v>37</v>
      </c>
      <c r="M22" s="5">
        <v>115.625</v>
      </c>
      <c r="N22" s="90">
        <v>78</v>
      </c>
      <c r="O22" s="13">
        <v>242</v>
      </c>
      <c r="P22" s="5">
        <v>139.08045977011494</v>
      </c>
      <c r="Q22" s="5"/>
      <c r="T22" s="7"/>
      <c r="U22" s="8"/>
    </row>
    <row r="23" spans="1:21" ht="15" customHeight="1" x14ac:dyDescent="0.2">
      <c r="A23" s="44" t="s">
        <v>42</v>
      </c>
      <c r="B23" s="12">
        <v>1182</v>
      </c>
      <c r="C23" s="13">
        <v>3429</v>
      </c>
      <c r="D23" s="96">
        <v>89.717425431711149</v>
      </c>
      <c r="E23" s="12">
        <v>846</v>
      </c>
      <c r="F23" s="13">
        <v>2368</v>
      </c>
      <c r="G23" s="96">
        <v>91.111966140823398</v>
      </c>
      <c r="H23" s="13">
        <v>101</v>
      </c>
      <c r="I23" s="13">
        <v>325</v>
      </c>
      <c r="J23" s="100">
        <v>91.807909604519779</v>
      </c>
      <c r="K23" s="13">
        <v>59</v>
      </c>
      <c r="L23" s="13">
        <v>183</v>
      </c>
      <c r="M23" s="5">
        <v>98.918918918918919</v>
      </c>
      <c r="N23" s="90">
        <v>176</v>
      </c>
      <c r="O23" s="13">
        <v>553</v>
      </c>
      <c r="P23" s="5">
        <v>80.847953216374265</v>
      </c>
      <c r="Q23" s="5"/>
      <c r="T23" s="7"/>
      <c r="U23" s="8"/>
    </row>
    <row r="24" spans="1:21" ht="15" customHeight="1" x14ac:dyDescent="0.2">
      <c r="A24" s="44"/>
      <c r="B24" s="12"/>
      <c r="C24" s="13"/>
      <c r="D24" s="96"/>
      <c r="E24" s="12"/>
      <c r="F24" s="13"/>
      <c r="G24" s="96"/>
      <c r="H24" s="13"/>
      <c r="I24" s="13"/>
      <c r="J24" s="100"/>
      <c r="K24" s="13"/>
      <c r="L24" s="13"/>
      <c r="M24" s="5"/>
      <c r="N24" s="90"/>
      <c r="O24" s="13"/>
      <c r="P24" s="5"/>
      <c r="Q24" s="5"/>
      <c r="T24" s="7"/>
      <c r="U24" s="8"/>
    </row>
    <row r="25" spans="1:21" ht="15" customHeight="1" x14ac:dyDescent="0.2">
      <c r="A25" s="44"/>
      <c r="B25" s="12"/>
      <c r="C25" s="27">
        <v>991</v>
      </c>
      <c r="D25" s="97">
        <v>91.420664206642073</v>
      </c>
      <c r="E25" s="26">
        <v>250</v>
      </c>
      <c r="F25" s="27">
        <v>655</v>
      </c>
      <c r="G25" s="97">
        <v>84.954604409857325</v>
      </c>
      <c r="H25" s="27">
        <v>3</v>
      </c>
      <c r="I25" s="27">
        <v>16</v>
      </c>
      <c r="J25" s="101">
        <v>94.117647058823522</v>
      </c>
      <c r="K25" s="27">
        <v>3</v>
      </c>
      <c r="L25" s="27">
        <v>17</v>
      </c>
      <c r="M25" s="47">
        <v>121.42857142857142</v>
      </c>
      <c r="N25" s="91">
        <v>137</v>
      </c>
      <c r="O25" s="27">
        <v>303</v>
      </c>
      <c r="P25" s="47">
        <v>107.44680851063831</v>
      </c>
      <c r="Q25" s="5"/>
      <c r="T25" s="7"/>
      <c r="U25" s="8"/>
    </row>
    <row r="26" spans="1:21" ht="15" customHeight="1" x14ac:dyDescent="0.2">
      <c r="A26" s="10"/>
      <c r="B26" s="10"/>
      <c r="C26" s="10"/>
      <c r="D26" s="10"/>
      <c r="E26" s="10"/>
      <c r="F26" s="10"/>
      <c r="G26" s="10"/>
      <c r="H26" s="10"/>
      <c r="I26" s="10"/>
      <c r="J26" s="10"/>
      <c r="K26" s="10"/>
      <c r="L26" s="10"/>
      <c r="M26" s="10"/>
    </row>
    <row r="27" spans="1:21" ht="15" customHeight="1" x14ac:dyDescent="0.2">
      <c r="A27" s="68" t="s">
        <v>146</v>
      </c>
    </row>
  </sheetData>
  <mergeCells count="9">
    <mergeCell ref="B4:D4"/>
    <mergeCell ref="E4:G4"/>
    <mergeCell ref="H4:J4"/>
    <mergeCell ref="K4:M4"/>
    <mergeCell ref="N3:P3"/>
    <mergeCell ref="N4:P4"/>
    <mergeCell ref="E3:G3"/>
    <mergeCell ref="H3:J3"/>
    <mergeCell ref="K3:M3"/>
  </mergeCells>
  <hyperlinks>
    <hyperlink ref="A27" location="Kazalo!A1" display="nazaj na kazalo" xr:uid="{00000000-0004-0000-14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U22"/>
  <sheetViews>
    <sheetView showGridLines="0" tabSelected="1" workbookViewId="0"/>
  </sheetViews>
  <sheetFormatPr defaultColWidth="9.140625" defaultRowHeight="15" customHeight="1" x14ac:dyDescent="0.2"/>
  <cols>
    <col min="1" max="1" width="14" style="6" customWidth="1"/>
    <col min="2" max="2" width="6.5703125" style="6" bestFit="1" customWidth="1"/>
    <col min="3" max="3" width="6.5703125" style="6" customWidth="1"/>
    <col min="4" max="4" width="6.85546875" style="6" customWidth="1"/>
    <col min="5" max="5" width="5.7109375" style="6" customWidth="1"/>
    <col min="6" max="6" width="4.85546875" style="6" bestFit="1" customWidth="1"/>
    <col min="7" max="7" width="6.85546875" style="6" customWidth="1"/>
    <col min="8" max="9" width="5.7109375" style="6" customWidth="1"/>
    <col min="10" max="10" width="6.85546875" style="6" customWidth="1"/>
    <col min="11" max="12" width="6" style="6" customWidth="1"/>
    <col min="13" max="13" width="6.85546875" style="6" customWidth="1"/>
    <col min="14" max="14" width="5.5703125" style="6" customWidth="1"/>
    <col min="15" max="15" width="5.7109375" style="6" customWidth="1"/>
    <col min="16" max="16" width="6.85546875" style="6" customWidth="1"/>
    <col min="17" max="18" width="5.85546875" style="6" customWidth="1"/>
    <col min="19" max="19" width="6.85546875" style="6" customWidth="1"/>
    <col min="20" max="20" width="6.28515625" style="6" customWidth="1"/>
    <col min="21" max="21" width="6.140625" style="6" customWidth="1"/>
    <col min="22" max="16384" width="9.140625" style="6"/>
  </cols>
  <sheetData>
    <row r="1" spans="1:21" ht="15" customHeight="1" x14ac:dyDescent="0.2">
      <c r="A1" s="9" t="s">
        <v>180</v>
      </c>
      <c r="B1" s="1"/>
      <c r="C1" s="1"/>
      <c r="D1" s="1"/>
      <c r="E1" s="1"/>
      <c r="F1" s="1"/>
      <c r="G1" s="1"/>
      <c r="H1" s="1"/>
      <c r="I1" s="1"/>
      <c r="J1" s="1"/>
      <c r="K1" s="1"/>
    </row>
    <row r="2" spans="1:21" ht="15" customHeight="1" x14ac:dyDescent="0.2">
      <c r="A2" s="1"/>
      <c r="B2" s="1"/>
      <c r="C2" s="1"/>
      <c r="D2" s="1"/>
      <c r="E2" s="1"/>
      <c r="F2" s="1"/>
      <c r="G2" s="1"/>
      <c r="H2" s="1"/>
      <c r="I2" s="1"/>
      <c r="J2" s="1"/>
      <c r="K2" s="1"/>
    </row>
    <row r="3" spans="1:21" ht="14.25" customHeight="1" x14ac:dyDescent="0.2">
      <c r="A3" s="49"/>
      <c r="B3" s="291"/>
      <c r="C3" s="292"/>
      <c r="D3" s="291"/>
      <c r="E3" s="292"/>
      <c r="F3" s="30"/>
      <c r="G3" s="29"/>
      <c r="H3" s="29"/>
      <c r="I3" s="29"/>
      <c r="J3" s="117"/>
      <c r="K3" s="29"/>
      <c r="L3" s="30"/>
      <c r="M3" s="383" t="s">
        <v>79</v>
      </c>
      <c r="N3" s="384"/>
      <c r="O3" s="385"/>
      <c r="P3" s="383" t="s">
        <v>77</v>
      </c>
      <c r="Q3" s="384"/>
      <c r="R3" s="385"/>
      <c r="S3" s="289"/>
      <c r="T3" s="286"/>
      <c r="U3" s="286"/>
    </row>
    <row r="4" spans="1:21" ht="15" customHeight="1" x14ac:dyDescent="0.2">
      <c r="A4" s="241"/>
      <c r="B4" s="378" t="s">
        <v>71</v>
      </c>
      <c r="C4" s="379"/>
      <c r="D4" s="378" t="s">
        <v>73</v>
      </c>
      <c r="E4" s="379"/>
      <c r="F4" s="382"/>
      <c r="G4" s="379" t="s">
        <v>74</v>
      </c>
      <c r="H4" s="379"/>
      <c r="I4" s="379"/>
      <c r="J4" s="378" t="s">
        <v>75</v>
      </c>
      <c r="K4" s="379"/>
      <c r="L4" s="382"/>
      <c r="M4" s="378" t="s">
        <v>78</v>
      </c>
      <c r="N4" s="379"/>
      <c r="O4" s="382"/>
      <c r="P4" s="378" t="s">
        <v>76</v>
      </c>
      <c r="Q4" s="379"/>
      <c r="R4" s="382"/>
      <c r="S4" s="378" t="s">
        <v>80</v>
      </c>
      <c r="T4" s="379"/>
      <c r="U4" s="379"/>
    </row>
    <row r="5" spans="1:21" ht="15" customHeight="1" x14ac:dyDescent="0.2">
      <c r="A5" s="241" t="s">
        <v>81</v>
      </c>
      <c r="B5" s="293"/>
      <c r="C5" s="141" t="s">
        <v>639</v>
      </c>
      <c r="D5" s="293"/>
      <c r="E5" s="294"/>
      <c r="F5" s="240" t="s">
        <v>639</v>
      </c>
      <c r="G5" s="294"/>
      <c r="H5" s="294"/>
      <c r="I5" s="141" t="s">
        <v>639</v>
      </c>
      <c r="J5" s="293"/>
      <c r="K5" s="294"/>
      <c r="L5" s="141" t="s">
        <v>639</v>
      </c>
      <c r="M5" s="293"/>
      <c r="N5" s="294"/>
      <c r="O5" s="141" t="s">
        <v>639</v>
      </c>
      <c r="P5" s="293"/>
      <c r="Q5" s="294"/>
      <c r="R5" s="141" t="s">
        <v>639</v>
      </c>
      <c r="S5" s="293"/>
      <c r="T5" s="294"/>
      <c r="U5" s="141" t="s">
        <v>639</v>
      </c>
    </row>
    <row r="6" spans="1:21" ht="15" customHeight="1" x14ac:dyDescent="0.2">
      <c r="A6" s="242" t="s">
        <v>60</v>
      </c>
      <c r="B6" s="165" t="s">
        <v>639</v>
      </c>
      <c r="C6" s="166" t="s">
        <v>640</v>
      </c>
      <c r="D6" s="165" t="s">
        <v>639</v>
      </c>
      <c r="E6" s="166" t="s">
        <v>72</v>
      </c>
      <c r="F6" s="166" t="s">
        <v>640</v>
      </c>
      <c r="G6" s="165" t="s">
        <v>639</v>
      </c>
      <c r="H6" s="166" t="s">
        <v>72</v>
      </c>
      <c r="I6" s="166" t="s">
        <v>640</v>
      </c>
      <c r="J6" s="165" t="s">
        <v>639</v>
      </c>
      <c r="K6" s="166" t="s">
        <v>72</v>
      </c>
      <c r="L6" s="166" t="s">
        <v>640</v>
      </c>
      <c r="M6" s="165" t="s">
        <v>639</v>
      </c>
      <c r="N6" s="166" t="s">
        <v>72</v>
      </c>
      <c r="O6" s="166" t="s">
        <v>640</v>
      </c>
      <c r="P6" s="165" t="s">
        <v>639</v>
      </c>
      <c r="Q6" s="166" t="s">
        <v>72</v>
      </c>
      <c r="R6" s="166" t="s">
        <v>640</v>
      </c>
      <c r="S6" s="165" t="s">
        <v>639</v>
      </c>
      <c r="T6" s="166" t="s">
        <v>72</v>
      </c>
      <c r="U6" s="166" t="s">
        <v>640</v>
      </c>
    </row>
    <row r="7" spans="1:21" ht="15" customHeight="1" x14ac:dyDescent="0.2">
      <c r="A7" s="21" t="s">
        <v>21</v>
      </c>
      <c r="B7" s="22">
        <v>45851</v>
      </c>
      <c r="C7" s="75">
        <v>97.811293384815585</v>
      </c>
      <c r="D7" s="22">
        <v>21887</v>
      </c>
      <c r="E7" s="75">
        <v>47.735054851584479</v>
      </c>
      <c r="F7" s="103">
        <v>95.426403906522495</v>
      </c>
      <c r="G7" s="23">
        <v>9379</v>
      </c>
      <c r="H7" s="75">
        <v>20.455388104948639</v>
      </c>
      <c r="I7" s="75">
        <v>104.54798796120835</v>
      </c>
      <c r="J7" s="22">
        <v>16357</v>
      </c>
      <c r="K7" s="75">
        <v>35.674249198490763</v>
      </c>
      <c r="L7" s="103">
        <v>90.736118045154484</v>
      </c>
      <c r="M7" s="22">
        <v>7001</v>
      </c>
      <c r="N7" s="75">
        <v>15.269023576366928</v>
      </c>
      <c r="O7" s="103">
        <v>102.01078245665161</v>
      </c>
      <c r="P7" s="22">
        <v>18102</v>
      </c>
      <c r="Q7" s="75">
        <v>39.480054960633353</v>
      </c>
      <c r="R7" s="103">
        <v>90.144913101937149</v>
      </c>
      <c r="S7" s="22">
        <v>6736</v>
      </c>
      <c r="T7" s="75">
        <v>14.691064535124642</v>
      </c>
      <c r="U7" s="75">
        <v>88.643242531912094</v>
      </c>
    </row>
    <row r="8" spans="1:21" ht="12.75" customHeight="1" x14ac:dyDescent="0.2">
      <c r="A8" s="11"/>
      <c r="B8" s="15"/>
      <c r="C8" s="78"/>
      <c r="D8" s="15"/>
      <c r="E8" s="78"/>
      <c r="F8" s="104"/>
      <c r="G8" s="16"/>
      <c r="H8" s="78"/>
      <c r="I8" s="78"/>
      <c r="J8" s="15"/>
      <c r="K8" s="78"/>
      <c r="L8" s="104"/>
      <c r="M8" s="15"/>
      <c r="N8" s="78"/>
      <c r="O8" s="104"/>
      <c r="P8" s="15"/>
      <c r="Q8" s="78"/>
      <c r="R8" s="104"/>
      <c r="S8" s="15"/>
      <c r="T8" s="78"/>
      <c r="U8" s="78"/>
    </row>
    <row r="9" spans="1:21" ht="15" customHeight="1" x14ac:dyDescent="0.2">
      <c r="A9" s="18" t="s">
        <v>22</v>
      </c>
      <c r="B9" s="12">
        <v>5154</v>
      </c>
      <c r="C9" s="81">
        <v>98.246282882195956</v>
      </c>
      <c r="D9" s="12">
        <v>2497</v>
      </c>
      <c r="E9" s="81">
        <v>48.447807528133488</v>
      </c>
      <c r="F9" s="105">
        <v>93.766428839654523</v>
      </c>
      <c r="G9" s="13">
        <v>953</v>
      </c>
      <c r="H9" s="81">
        <v>18.490492821109818</v>
      </c>
      <c r="I9" s="81">
        <v>101.49094781682642</v>
      </c>
      <c r="J9" s="12">
        <v>2009</v>
      </c>
      <c r="K9" s="81">
        <v>38.979433449747766</v>
      </c>
      <c r="L9" s="105">
        <v>91.152450090744097</v>
      </c>
      <c r="M9" s="12">
        <v>614</v>
      </c>
      <c r="N9" s="81">
        <v>11.913077221575476</v>
      </c>
      <c r="O9" s="105">
        <v>101.48760330578513</v>
      </c>
      <c r="P9" s="12">
        <v>2115</v>
      </c>
      <c r="Q9" s="81">
        <v>41.036088474970896</v>
      </c>
      <c r="R9" s="105">
        <v>86.50306748466258</v>
      </c>
      <c r="S9" s="12">
        <v>1077</v>
      </c>
      <c r="T9" s="81">
        <v>20.896391152502911</v>
      </c>
      <c r="U9" s="81">
        <v>92.605331040412736</v>
      </c>
    </row>
    <row r="10" spans="1:21" ht="15" customHeight="1" x14ac:dyDescent="0.2">
      <c r="A10" s="18" t="s">
        <v>23</v>
      </c>
      <c r="B10" s="12">
        <v>3259</v>
      </c>
      <c r="C10" s="81">
        <v>97.254550880334236</v>
      </c>
      <c r="D10" s="12">
        <v>1597</v>
      </c>
      <c r="E10" s="81">
        <v>49.002761583307766</v>
      </c>
      <c r="F10" s="105">
        <v>94.721233689205221</v>
      </c>
      <c r="G10" s="13">
        <v>621</v>
      </c>
      <c r="H10" s="81">
        <v>19.054924823565511</v>
      </c>
      <c r="I10" s="81">
        <v>112.29656419529836</v>
      </c>
      <c r="J10" s="12">
        <v>1155</v>
      </c>
      <c r="K10" s="81">
        <v>35.440319116293338</v>
      </c>
      <c r="L10" s="105">
        <v>89.051657671549734</v>
      </c>
      <c r="M10" s="12">
        <v>413</v>
      </c>
      <c r="N10" s="81">
        <v>12.672598956735195</v>
      </c>
      <c r="O10" s="105">
        <v>112.84153005464481</v>
      </c>
      <c r="P10" s="12">
        <v>1122</v>
      </c>
      <c r="Q10" s="81">
        <v>34.427738570113533</v>
      </c>
      <c r="R10" s="105">
        <v>90.77669902912622</v>
      </c>
      <c r="S10" s="12">
        <v>405</v>
      </c>
      <c r="T10" s="81">
        <v>12.427124884934029</v>
      </c>
      <c r="U10" s="81">
        <v>88.235294117647058</v>
      </c>
    </row>
    <row r="11" spans="1:21" ht="15" customHeight="1" x14ac:dyDescent="0.2">
      <c r="A11" s="18" t="s">
        <v>24</v>
      </c>
      <c r="B11" s="12">
        <v>3034</v>
      </c>
      <c r="C11" s="81">
        <v>103.12712440516655</v>
      </c>
      <c r="D11" s="12">
        <v>1397</v>
      </c>
      <c r="E11" s="81">
        <v>46.044825313117997</v>
      </c>
      <c r="F11" s="105">
        <v>100.86642599277977</v>
      </c>
      <c r="G11" s="13">
        <v>611</v>
      </c>
      <c r="H11" s="81">
        <v>20.13843111404087</v>
      </c>
      <c r="I11" s="81">
        <v>105.16351118760758</v>
      </c>
      <c r="J11" s="12">
        <v>1107</v>
      </c>
      <c r="K11" s="81">
        <v>36.486486486486484</v>
      </c>
      <c r="L11" s="105">
        <v>96.512641673931995</v>
      </c>
      <c r="M11" s="12">
        <v>291</v>
      </c>
      <c r="N11" s="81">
        <v>9.59129861568886</v>
      </c>
      <c r="O11" s="105">
        <v>96.039603960396036</v>
      </c>
      <c r="P11" s="12">
        <v>730</v>
      </c>
      <c r="Q11" s="81">
        <v>24.060646011865526</v>
      </c>
      <c r="R11" s="105">
        <v>96.433289299867894</v>
      </c>
      <c r="S11" s="12">
        <v>315</v>
      </c>
      <c r="T11" s="81">
        <v>10.38233355306526</v>
      </c>
      <c r="U11" s="81">
        <v>106.06060606060606</v>
      </c>
    </row>
    <row r="12" spans="1:21" ht="15" customHeight="1" x14ac:dyDescent="0.2">
      <c r="A12" s="18" t="s">
        <v>25</v>
      </c>
      <c r="B12" s="12">
        <v>13126</v>
      </c>
      <c r="C12" s="81">
        <v>99.071628047399813</v>
      </c>
      <c r="D12" s="12">
        <v>6111</v>
      </c>
      <c r="E12" s="81">
        <v>46.556452841688248</v>
      </c>
      <c r="F12" s="105">
        <v>98.819534282018111</v>
      </c>
      <c r="G12" s="13">
        <v>2469</v>
      </c>
      <c r="H12" s="81">
        <v>18.809995428919702</v>
      </c>
      <c r="I12" s="81">
        <v>105.8294042006001</v>
      </c>
      <c r="J12" s="12">
        <v>4493</v>
      </c>
      <c r="K12" s="81">
        <v>34.2297729696785</v>
      </c>
      <c r="L12" s="105">
        <v>94.25215019928676</v>
      </c>
      <c r="M12" s="12">
        <v>2240</v>
      </c>
      <c r="N12" s="81">
        <v>17.065366448270609</v>
      </c>
      <c r="O12" s="105">
        <v>103.36871250576833</v>
      </c>
      <c r="P12" s="12">
        <v>5682</v>
      </c>
      <c r="Q12" s="81">
        <v>43.288130428157856</v>
      </c>
      <c r="R12" s="105">
        <v>92.616136919315409</v>
      </c>
      <c r="S12" s="12">
        <v>1297</v>
      </c>
      <c r="T12" s="81">
        <v>9.8811519122352589</v>
      </c>
      <c r="U12" s="81">
        <v>88.231292517006793</v>
      </c>
    </row>
    <row r="13" spans="1:21" ht="15" customHeight="1" x14ac:dyDescent="0.2">
      <c r="A13" s="18" t="s">
        <v>26</v>
      </c>
      <c r="B13" s="12">
        <v>6524</v>
      </c>
      <c r="C13" s="81">
        <v>102.38543628374137</v>
      </c>
      <c r="D13" s="12">
        <v>3163</v>
      </c>
      <c r="E13" s="81">
        <v>48.482526057633351</v>
      </c>
      <c r="F13" s="105">
        <v>98.597256857855371</v>
      </c>
      <c r="G13" s="13">
        <v>1409</v>
      </c>
      <c r="H13" s="81">
        <v>21.597179644389943</v>
      </c>
      <c r="I13" s="81">
        <v>108.88717156105101</v>
      </c>
      <c r="J13" s="12">
        <v>2264</v>
      </c>
      <c r="K13" s="81">
        <v>34.702636419374613</v>
      </c>
      <c r="L13" s="105">
        <v>92.863002461033645</v>
      </c>
      <c r="M13" s="12">
        <v>965</v>
      </c>
      <c r="N13" s="81">
        <v>14.791538933169834</v>
      </c>
      <c r="O13" s="105">
        <v>102.00845665961944</v>
      </c>
      <c r="P13" s="12">
        <v>2313</v>
      </c>
      <c r="Q13" s="81">
        <v>35.453709380748002</v>
      </c>
      <c r="R13" s="105">
        <v>92.446043165467628</v>
      </c>
      <c r="S13" s="12">
        <v>706</v>
      </c>
      <c r="T13" s="81">
        <v>10.821581851624771</v>
      </c>
      <c r="U13" s="81">
        <v>90.629011553273429</v>
      </c>
    </row>
    <row r="14" spans="1:21" ht="15" customHeight="1" x14ac:dyDescent="0.2">
      <c r="A14" s="18" t="s">
        <v>27</v>
      </c>
      <c r="B14" s="12">
        <v>2956</v>
      </c>
      <c r="C14" s="81">
        <v>91.065927295132482</v>
      </c>
      <c r="D14" s="12">
        <v>1419</v>
      </c>
      <c r="E14" s="81">
        <v>48.004059539918806</v>
      </c>
      <c r="F14" s="105">
        <v>86.156648451730419</v>
      </c>
      <c r="G14" s="13">
        <v>743</v>
      </c>
      <c r="H14" s="81">
        <v>25.135317997293637</v>
      </c>
      <c r="I14" s="81">
        <v>102.76625172890732</v>
      </c>
      <c r="J14" s="12">
        <v>1050</v>
      </c>
      <c r="K14" s="81">
        <v>35.520974289580515</v>
      </c>
      <c r="L14" s="105">
        <v>81.585081585081582</v>
      </c>
      <c r="M14" s="12">
        <v>445</v>
      </c>
      <c r="N14" s="81">
        <v>15.054127198917456</v>
      </c>
      <c r="O14" s="105">
        <v>93.684210526315795</v>
      </c>
      <c r="P14" s="12">
        <v>1078</v>
      </c>
      <c r="Q14" s="81">
        <v>36.46820027063599</v>
      </c>
      <c r="R14" s="105">
        <v>90.970464135021103</v>
      </c>
      <c r="S14" s="12">
        <v>662</v>
      </c>
      <c r="T14" s="81">
        <v>22.395128552097429</v>
      </c>
      <c r="U14" s="81">
        <v>78.80952380952381</v>
      </c>
    </row>
    <row r="15" spans="1:21" ht="15" customHeight="1" x14ac:dyDescent="0.2">
      <c r="A15" s="18" t="s">
        <v>28</v>
      </c>
      <c r="B15" s="12">
        <v>1555</v>
      </c>
      <c r="C15" s="81">
        <v>98.542458808618505</v>
      </c>
      <c r="D15" s="12">
        <v>741</v>
      </c>
      <c r="E15" s="81">
        <v>47.652733118971064</v>
      </c>
      <c r="F15" s="105">
        <v>98.406374501992033</v>
      </c>
      <c r="G15" s="13">
        <v>284</v>
      </c>
      <c r="H15" s="81">
        <v>18.263665594855304</v>
      </c>
      <c r="I15" s="81">
        <v>102.89855072463767</v>
      </c>
      <c r="J15" s="12">
        <v>599</v>
      </c>
      <c r="K15" s="81">
        <v>38.520900321543408</v>
      </c>
      <c r="L15" s="105">
        <v>90.895295902883149</v>
      </c>
      <c r="M15" s="12">
        <v>158</v>
      </c>
      <c r="N15" s="81">
        <v>10.160771704180064</v>
      </c>
      <c r="O15" s="105">
        <v>87.292817679558013</v>
      </c>
      <c r="P15" s="12">
        <v>492</v>
      </c>
      <c r="Q15" s="81">
        <v>31.63987138263666</v>
      </c>
      <c r="R15" s="105">
        <v>81.05436573311367</v>
      </c>
      <c r="S15" s="12">
        <v>218</v>
      </c>
      <c r="T15" s="81">
        <v>14.019292604501606</v>
      </c>
      <c r="U15" s="81">
        <v>76.223776223776213</v>
      </c>
    </row>
    <row r="16" spans="1:21" ht="15" customHeight="1" x14ac:dyDescent="0.2">
      <c r="A16" s="18" t="s">
        <v>29</v>
      </c>
      <c r="B16" s="12">
        <v>2547</v>
      </c>
      <c r="C16" s="81">
        <v>96.404239212717641</v>
      </c>
      <c r="D16" s="12">
        <v>1190</v>
      </c>
      <c r="E16" s="81">
        <v>46.721633294071459</v>
      </c>
      <c r="F16" s="105">
        <v>92.823712948517951</v>
      </c>
      <c r="G16" s="13">
        <v>613</v>
      </c>
      <c r="H16" s="81">
        <v>24.067530427954456</v>
      </c>
      <c r="I16" s="81">
        <v>96.993670886075947</v>
      </c>
      <c r="J16" s="12">
        <v>850</v>
      </c>
      <c r="K16" s="81">
        <v>33.372595210051045</v>
      </c>
      <c r="L16" s="105">
        <v>99.531615925058546</v>
      </c>
      <c r="M16" s="12">
        <v>731</v>
      </c>
      <c r="N16" s="81">
        <v>28.700431880643894</v>
      </c>
      <c r="O16" s="105">
        <v>101.24653739612188</v>
      </c>
      <c r="P16" s="12">
        <v>1341</v>
      </c>
      <c r="Q16" s="81">
        <v>52.650176678445227</v>
      </c>
      <c r="R16" s="105">
        <v>90.669371196754568</v>
      </c>
      <c r="S16" s="12">
        <v>441</v>
      </c>
      <c r="T16" s="81">
        <v>17.314487632508836</v>
      </c>
      <c r="U16" s="81">
        <v>90.554414784394254</v>
      </c>
    </row>
    <row r="17" spans="1:21" ht="15" customHeight="1" x14ac:dyDescent="0.2">
      <c r="A17" s="18" t="s">
        <v>30</v>
      </c>
      <c r="B17" s="12">
        <v>1868</v>
      </c>
      <c r="C17" s="81">
        <v>102.58099945085118</v>
      </c>
      <c r="D17" s="12">
        <v>981</v>
      </c>
      <c r="E17" s="81">
        <v>52.516059957173447</v>
      </c>
      <c r="F17" s="105">
        <v>102.61506276150627</v>
      </c>
      <c r="G17" s="13">
        <v>441</v>
      </c>
      <c r="H17" s="81">
        <v>23.608137044967879</v>
      </c>
      <c r="I17" s="81">
        <v>119.83695652173914</v>
      </c>
      <c r="J17" s="12">
        <v>682</v>
      </c>
      <c r="K17" s="81">
        <v>36.509635974304068</v>
      </c>
      <c r="L17" s="105">
        <v>88.341968911917107</v>
      </c>
      <c r="M17" s="12">
        <v>268</v>
      </c>
      <c r="N17" s="81">
        <v>14.346895074946467</v>
      </c>
      <c r="O17" s="105">
        <v>122.93577981651376</v>
      </c>
      <c r="P17" s="12">
        <v>623</v>
      </c>
      <c r="Q17" s="81">
        <v>33.351177730192724</v>
      </c>
      <c r="R17" s="105">
        <v>102.29885057471265</v>
      </c>
      <c r="S17" s="12">
        <v>328</v>
      </c>
      <c r="T17" s="81">
        <v>17.558886509635975</v>
      </c>
      <c r="U17" s="81">
        <v>96.470588235294116</v>
      </c>
    </row>
    <row r="18" spans="1:21" ht="15" customHeight="1" x14ac:dyDescent="0.2">
      <c r="A18" s="18" t="s">
        <v>31</v>
      </c>
      <c r="B18" s="12">
        <v>1918</v>
      </c>
      <c r="C18" s="81">
        <v>93.016488845780799</v>
      </c>
      <c r="D18" s="12">
        <v>835</v>
      </c>
      <c r="E18" s="81">
        <v>43.534932221063613</v>
      </c>
      <c r="F18" s="105">
        <v>90.760869565217391</v>
      </c>
      <c r="G18" s="13">
        <v>432</v>
      </c>
      <c r="H18" s="81">
        <v>22.523461939520335</v>
      </c>
      <c r="I18" s="81">
        <v>105.62347188264059</v>
      </c>
      <c r="J18" s="12">
        <v>726</v>
      </c>
      <c r="K18" s="81">
        <v>37.851929092805001</v>
      </c>
      <c r="L18" s="105">
        <v>83.737024221453282</v>
      </c>
      <c r="M18" s="12">
        <v>410</v>
      </c>
      <c r="N18" s="81">
        <v>21.376433785192908</v>
      </c>
      <c r="O18" s="105">
        <v>106.21761658031087</v>
      </c>
      <c r="P18" s="12">
        <v>1065</v>
      </c>
      <c r="Q18" s="81">
        <v>55.526590198123046</v>
      </c>
      <c r="R18" s="105">
        <v>82.622187742435997</v>
      </c>
      <c r="S18" s="12">
        <v>422</v>
      </c>
      <c r="T18" s="81">
        <v>22.002085505735142</v>
      </c>
      <c r="U18" s="81">
        <v>80.38095238095238</v>
      </c>
    </row>
    <row r="19" spans="1:21" ht="15" customHeight="1" x14ac:dyDescent="0.2">
      <c r="A19" s="18" t="s">
        <v>32</v>
      </c>
      <c r="B19" s="12">
        <v>1299</v>
      </c>
      <c r="C19" s="81">
        <v>88.911704312114992</v>
      </c>
      <c r="D19" s="12">
        <v>565</v>
      </c>
      <c r="E19" s="81">
        <v>43.494996150885292</v>
      </c>
      <c r="F19" s="105">
        <v>80.714285714285722</v>
      </c>
      <c r="G19" s="13">
        <v>276</v>
      </c>
      <c r="H19" s="81">
        <v>21.247113163972287</v>
      </c>
      <c r="I19" s="81">
        <v>96.503496503496507</v>
      </c>
      <c r="J19" s="12">
        <v>420</v>
      </c>
      <c r="K19" s="81">
        <v>32.33256351039261</v>
      </c>
      <c r="L19" s="105">
        <v>79.696394686907027</v>
      </c>
      <c r="M19" s="12">
        <v>190</v>
      </c>
      <c r="N19" s="81">
        <v>14.626635873749038</v>
      </c>
      <c r="O19" s="105">
        <v>95</v>
      </c>
      <c r="P19" s="12">
        <v>557</v>
      </c>
      <c r="Q19" s="81">
        <v>42.879137798306388</v>
      </c>
      <c r="R19" s="105">
        <v>84.908536585365852</v>
      </c>
      <c r="S19" s="12">
        <v>209</v>
      </c>
      <c r="T19" s="81">
        <v>16.089299461123939</v>
      </c>
      <c r="U19" s="81">
        <v>89.316239316239319</v>
      </c>
    </row>
    <row r="20" spans="1:21" ht="15" customHeight="1" x14ac:dyDescent="0.2">
      <c r="A20" s="25" t="s">
        <v>33</v>
      </c>
      <c r="B20" s="26">
        <v>2611</v>
      </c>
      <c r="C20" s="83">
        <v>89.817681458548321</v>
      </c>
      <c r="D20" s="26">
        <v>1391</v>
      </c>
      <c r="E20" s="83">
        <v>53.274607430103401</v>
      </c>
      <c r="F20" s="106">
        <v>89.626288659793815</v>
      </c>
      <c r="G20" s="27">
        <v>527</v>
      </c>
      <c r="H20" s="83">
        <v>20.18383761011107</v>
      </c>
      <c r="I20" s="83">
        <v>91.334488734835347</v>
      </c>
      <c r="J20" s="26">
        <v>1002</v>
      </c>
      <c r="K20" s="83">
        <v>38.376101110685561</v>
      </c>
      <c r="L20" s="106">
        <v>82.94701986754967</v>
      </c>
      <c r="M20" s="26">
        <v>276</v>
      </c>
      <c r="N20" s="83">
        <v>10.570662581386442</v>
      </c>
      <c r="O20" s="106">
        <v>93.877551020408163</v>
      </c>
      <c r="P20" s="26">
        <v>984</v>
      </c>
      <c r="Q20" s="83">
        <v>37.686710072769053</v>
      </c>
      <c r="R20" s="106">
        <v>83.319220999153259</v>
      </c>
      <c r="S20" s="26">
        <v>656</v>
      </c>
      <c r="T20" s="83">
        <v>25.124473381846034</v>
      </c>
      <c r="U20" s="83">
        <v>91.237830319888729</v>
      </c>
    </row>
    <row r="21" spans="1:21" ht="15" customHeight="1" x14ac:dyDescent="0.2">
      <c r="A21" s="10"/>
      <c r="B21" s="10"/>
      <c r="C21" s="10"/>
      <c r="D21" s="10"/>
      <c r="E21" s="10"/>
      <c r="F21" s="10"/>
      <c r="G21" s="10"/>
      <c r="H21" s="10"/>
      <c r="I21" s="10"/>
      <c r="J21" s="10"/>
      <c r="K21" s="10"/>
    </row>
    <row r="22" spans="1:21" ht="15" customHeight="1" x14ac:dyDescent="0.2">
      <c r="A22" s="68" t="s">
        <v>146</v>
      </c>
    </row>
  </sheetData>
  <mergeCells count="9">
    <mergeCell ref="P4:R4"/>
    <mergeCell ref="S4:U4"/>
    <mergeCell ref="M3:O3"/>
    <mergeCell ref="P3:R3"/>
    <mergeCell ref="B4:C4"/>
    <mergeCell ref="D4:F4"/>
    <mergeCell ref="G4:I4"/>
    <mergeCell ref="J4:L4"/>
    <mergeCell ref="M4:O4"/>
  </mergeCells>
  <hyperlinks>
    <hyperlink ref="A22" location="Kazalo!A1" display="nazaj na kazalo" xr:uid="{1909DF57-5041-45C3-A5F4-77739345E01B}"/>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U27"/>
  <sheetViews>
    <sheetView showGridLines="0" tabSelected="1" workbookViewId="0"/>
  </sheetViews>
  <sheetFormatPr defaultColWidth="9.140625" defaultRowHeight="15" customHeight="1" x14ac:dyDescent="0.2"/>
  <cols>
    <col min="1" max="1" width="19.85546875" style="6" customWidth="1"/>
    <col min="2" max="4" width="6.42578125" style="6" customWidth="1"/>
    <col min="5" max="6" width="5.7109375" style="6" customWidth="1"/>
    <col min="7" max="7" width="6.42578125" style="6" customWidth="1"/>
    <col min="8" max="9" width="5.7109375" style="6" customWidth="1"/>
    <col min="10" max="10" width="6.42578125" style="6" customWidth="1"/>
    <col min="11" max="12" width="5.7109375" style="6" customWidth="1"/>
    <col min="13" max="13" width="6.42578125" style="6" customWidth="1"/>
    <col min="14" max="15" width="5.7109375" style="6" customWidth="1"/>
    <col min="16" max="16" width="6.42578125" style="6" customWidth="1"/>
    <col min="17" max="18" width="5.7109375" style="6" customWidth="1"/>
    <col min="19" max="19" width="6.42578125" style="6" customWidth="1"/>
    <col min="20" max="21" width="5.7109375" style="6" customWidth="1"/>
    <col min="22" max="16384" width="9.140625" style="6"/>
  </cols>
  <sheetData>
    <row r="1" spans="1:21" ht="15" customHeight="1" x14ac:dyDescent="0.2">
      <c r="A1" s="9" t="s">
        <v>179</v>
      </c>
      <c r="B1" s="1"/>
      <c r="C1" s="1"/>
      <c r="D1" s="1"/>
      <c r="E1" s="1"/>
      <c r="F1" s="1"/>
      <c r="G1" s="1"/>
      <c r="H1" s="1"/>
      <c r="I1" s="1"/>
      <c r="J1" s="1"/>
      <c r="K1" s="1"/>
    </row>
    <row r="2" spans="1:21" ht="15" customHeight="1" x14ac:dyDescent="0.2">
      <c r="A2" s="1"/>
      <c r="B2" s="1"/>
      <c r="C2" s="1"/>
      <c r="D2" s="1"/>
      <c r="E2" s="1"/>
      <c r="F2" s="1"/>
      <c r="G2" s="1"/>
      <c r="H2" s="1"/>
      <c r="I2" s="1"/>
      <c r="J2" s="1"/>
      <c r="K2" s="1"/>
    </row>
    <row r="3" spans="1:21" ht="15.75" customHeight="1" x14ac:dyDescent="0.2">
      <c r="A3" s="49"/>
      <c r="B3" s="19"/>
      <c r="C3" s="35"/>
      <c r="D3" s="19"/>
      <c r="E3" s="35"/>
      <c r="F3" s="30"/>
      <c r="G3" s="29"/>
      <c r="H3" s="29"/>
      <c r="I3" s="29"/>
      <c r="J3" s="117"/>
      <c r="K3" s="29"/>
      <c r="L3" s="30"/>
      <c r="M3" s="384" t="s">
        <v>79</v>
      </c>
      <c r="N3" s="384"/>
      <c r="O3" s="384"/>
      <c r="P3" s="383" t="s">
        <v>77</v>
      </c>
      <c r="Q3" s="384"/>
      <c r="R3" s="385"/>
      <c r="S3" s="377"/>
      <c r="T3" s="377"/>
      <c r="U3" s="377"/>
    </row>
    <row r="4" spans="1:21" ht="15" customHeight="1" x14ac:dyDescent="0.2">
      <c r="A4" s="160"/>
      <c r="B4" s="378" t="s">
        <v>71</v>
      </c>
      <c r="C4" s="379"/>
      <c r="D4" s="378" t="s">
        <v>73</v>
      </c>
      <c r="E4" s="379"/>
      <c r="F4" s="382"/>
      <c r="G4" s="379" t="s">
        <v>74</v>
      </c>
      <c r="H4" s="379"/>
      <c r="I4" s="379"/>
      <c r="J4" s="378" t="s">
        <v>75</v>
      </c>
      <c r="K4" s="379"/>
      <c r="L4" s="382"/>
      <c r="M4" s="379" t="s">
        <v>78</v>
      </c>
      <c r="N4" s="379"/>
      <c r="O4" s="379"/>
      <c r="P4" s="378" t="s">
        <v>76</v>
      </c>
      <c r="Q4" s="379"/>
      <c r="R4" s="382"/>
      <c r="S4" s="379" t="s">
        <v>80</v>
      </c>
      <c r="T4" s="379"/>
      <c r="U4" s="379"/>
    </row>
    <row r="5" spans="1:21" ht="15" customHeight="1" x14ac:dyDescent="0.2">
      <c r="A5" s="160" t="s">
        <v>65</v>
      </c>
      <c r="B5" s="255"/>
      <c r="C5" s="141" t="s">
        <v>639</v>
      </c>
      <c r="D5" s="255"/>
      <c r="E5" s="256"/>
      <c r="F5" s="240" t="s">
        <v>639</v>
      </c>
      <c r="G5" s="256"/>
      <c r="H5" s="256"/>
      <c r="I5" s="141" t="s">
        <v>639</v>
      </c>
      <c r="J5" s="255"/>
      <c r="K5" s="256"/>
      <c r="L5" s="141" t="s">
        <v>639</v>
      </c>
      <c r="M5" s="255"/>
      <c r="N5" s="256"/>
      <c r="O5" s="141" t="s">
        <v>639</v>
      </c>
      <c r="P5" s="255"/>
      <c r="Q5" s="256"/>
      <c r="R5" s="141" t="s">
        <v>639</v>
      </c>
      <c r="S5" s="255"/>
      <c r="T5" s="256"/>
      <c r="U5" s="141" t="s">
        <v>639</v>
      </c>
    </row>
    <row r="6" spans="1:21" ht="15" customHeight="1" x14ac:dyDescent="0.2">
      <c r="A6" s="161" t="s">
        <v>59</v>
      </c>
      <c r="B6" s="165" t="s">
        <v>639</v>
      </c>
      <c r="C6" s="166" t="s">
        <v>640</v>
      </c>
      <c r="D6" s="165" t="s">
        <v>639</v>
      </c>
      <c r="E6" s="166" t="s">
        <v>72</v>
      </c>
      <c r="F6" s="166" t="s">
        <v>640</v>
      </c>
      <c r="G6" s="165" t="s">
        <v>639</v>
      </c>
      <c r="H6" s="166" t="s">
        <v>72</v>
      </c>
      <c r="I6" s="166" t="s">
        <v>640</v>
      </c>
      <c r="J6" s="165" t="s">
        <v>639</v>
      </c>
      <c r="K6" s="166" t="s">
        <v>72</v>
      </c>
      <c r="L6" s="166" t="s">
        <v>640</v>
      </c>
      <c r="M6" s="165" t="s">
        <v>639</v>
      </c>
      <c r="N6" s="166" t="s">
        <v>72</v>
      </c>
      <c r="O6" s="166" t="s">
        <v>640</v>
      </c>
      <c r="P6" s="165" t="s">
        <v>639</v>
      </c>
      <c r="Q6" s="166" t="s">
        <v>72</v>
      </c>
      <c r="R6" s="166" t="s">
        <v>640</v>
      </c>
      <c r="S6" s="165" t="s">
        <v>639</v>
      </c>
      <c r="T6" s="166" t="s">
        <v>72</v>
      </c>
      <c r="U6" s="166" t="s">
        <v>640</v>
      </c>
    </row>
    <row r="7" spans="1:21" ht="15" customHeight="1" x14ac:dyDescent="0.2">
      <c r="A7" s="21" t="s">
        <v>21</v>
      </c>
      <c r="B7" s="22">
        <v>45851</v>
      </c>
      <c r="C7" s="75">
        <v>97.811293384815585</v>
      </c>
      <c r="D7" s="22">
        <v>21887</v>
      </c>
      <c r="E7" s="75">
        <v>47.735054851584479</v>
      </c>
      <c r="F7" s="103">
        <v>95.426403906522495</v>
      </c>
      <c r="G7" s="23">
        <v>9379</v>
      </c>
      <c r="H7" s="75">
        <v>20.455388104948639</v>
      </c>
      <c r="I7" s="75">
        <v>104.54798796120835</v>
      </c>
      <c r="J7" s="22">
        <v>16357</v>
      </c>
      <c r="K7" s="75">
        <v>35.674249198490763</v>
      </c>
      <c r="L7" s="103">
        <v>90.736118045154484</v>
      </c>
      <c r="M7" s="23">
        <v>7001</v>
      </c>
      <c r="N7" s="75">
        <v>15.269023576366928</v>
      </c>
      <c r="O7" s="75">
        <v>102.01078245665161</v>
      </c>
      <c r="P7" s="22">
        <v>18102</v>
      </c>
      <c r="Q7" s="75">
        <v>39.480054960633353</v>
      </c>
      <c r="R7" s="103">
        <v>90.144913101937149</v>
      </c>
      <c r="S7" s="23">
        <v>6736</v>
      </c>
      <c r="T7" s="75">
        <v>14.691064535124642</v>
      </c>
      <c r="U7" s="75">
        <v>88.643242531912094</v>
      </c>
    </row>
    <row r="8" spans="1:21" ht="12.75" customHeight="1" x14ac:dyDescent="0.2">
      <c r="A8" s="11"/>
      <c r="B8" s="15"/>
      <c r="C8" s="78"/>
      <c r="D8" s="15"/>
      <c r="E8" s="78"/>
      <c r="F8" s="104"/>
      <c r="G8" s="16"/>
      <c r="H8" s="78"/>
      <c r="I8" s="78"/>
      <c r="J8" s="15"/>
      <c r="K8" s="78"/>
      <c r="L8" s="104"/>
      <c r="M8" s="16"/>
      <c r="N8" s="78"/>
      <c r="O8" s="78"/>
      <c r="P8" s="15"/>
      <c r="Q8" s="78"/>
      <c r="R8" s="104"/>
      <c r="S8" s="16"/>
      <c r="T8" s="78"/>
      <c r="U8" s="78"/>
    </row>
    <row r="9" spans="1:21" ht="15" customHeight="1" x14ac:dyDescent="0.2">
      <c r="A9" s="70" t="s">
        <v>34</v>
      </c>
      <c r="B9" s="71">
        <v>26629</v>
      </c>
      <c r="C9" s="79">
        <v>97.221613727637816</v>
      </c>
      <c r="D9" s="71">
        <v>12893</v>
      </c>
      <c r="E9" s="79">
        <v>48.417139209132898</v>
      </c>
      <c r="F9" s="119">
        <v>94.116358858310818</v>
      </c>
      <c r="G9" s="17">
        <v>5901</v>
      </c>
      <c r="H9" s="79">
        <v>22.160051072139396</v>
      </c>
      <c r="I9" s="79">
        <v>104.36858860983375</v>
      </c>
      <c r="J9" s="71">
        <v>9464</v>
      </c>
      <c r="K9" s="79">
        <v>35.54020053325322</v>
      </c>
      <c r="L9" s="119">
        <v>88.805479966219394</v>
      </c>
      <c r="M9" s="17">
        <v>4181</v>
      </c>
      <c r="N9" s="79">
        <v>15.700927560178751</v>
      </c>
      <c r="O9" s="79">
        <v>101.92588980984884</v>
      </c>
      <c r="P9" s="71">
        <v>10963</v>
      </c>
      <c r="Q9" s="79">
        <v>41.169401780014269</v>
      </c>
      <c r="R9" s="119">
        <v>90.304777594728165</v>
      </c>
      <c r="S9" s="17">
        <v>4699</v>
      </c>
      <c r="T9" s="79">
        <v>17.646175222501785</v>
      </c>
      <c r="U9" s="79">
        <v>88.526752072343626</v>
      </c>
    </row>
    <row r="10" spans="1:21" ht="15" customHeight="1" x14ac:dyDescent="0.2">
      <c r="A10" s="44" t="s">
        <v>40</v>
      </c>
      <c r="B10" s="12">
        <v>3631</v>
      </c>
      <c r="C10" s="81">
        <v>99.94494907789705</v>
      </c>
      <c r="D10" s="12">
        <v>1684</v>
      </c>
      <c r="E10" s="81">
        <v>46.378408152024235</v>
      </c>
      <c r="F10" s="105">
        <v>96.449026345933561</v>
      </c>
      <c r="G10" s="13">
        <v>962</v>
      </c>
      <c r="H10" s="81">
        <v>26.494078766180117</v>
      </c>
      <c r="I10" s="81">
        <v>103.66379310344827</v>
      </c>
      <c r="J10" s="12">
        <v>1047</v>
      </c>
      <c r="K10" s="81">
        <v>28.835031671715782</v>
      </c>
      <c r="L10" s="105">
        <v>98.033707865168537</v>
      </c>
      <c r="M10" s="13">
        <v>1062</v>
      </c>
      <c r="N10" s="81">
        <v>29.248141007986781</v>
      </c>
      <c r="O10" s="81">
        <v>105.88235294117648</v>
      </c>
      <c r="P10" s="12">
        <v>1906</v>
      </c>
      <c r="Q10" s="81">
        <v>52.49242632883503</v>
      </c>
      <c r="R10" s="105">
        <v>95.34767383691846</v>
      </c>
      <c r="S10" s="13">
        <v>522</v>
      </c>
      <c r="T10" s="81">
        <v>14.376204902230791</v>
      </c>
      <c r="U10" s="81">
        <v>90.311418685121097</v>
      </c>
    </row>
    <row r="11" spans="1:21" ht="15" customHeight="1" x14ac:dyDescent="0.2">
      <c r="A11" s="44" t="s">
        <v>37</v>
      </c>
      <c r="B11" s="12">
        <v>1420</v>
      </c>
      <c r="C11" s="81">
        <v>95.046854082998664</v>
      </c>
      <c r="D11" s="12">
        <v>753</v>
      </c>
      <c r="E11" s="81">
        <v>53.028169014084504</v>
      </c>
      <c r="F11" s="105">
        <v>94.836272040302276</v>
      </c>
      <c r="G11" s="13">
        <v>284</v>
      </c>
      <c r="H11" s="81">
        <v>20</v>
      </c>
      <c r="I11" s="81">
        <v>93.729372937293732</v>
      </c>
      <c r="J11" s="12">
        <v>559</v>
      </c>
      <c r="K11" s="81">
        <v>39.366197183098592</v>
      </c>
      <c r="L11" s="105">
        <v>90.746753246753244</v>
      </c>
      <c r="M11" s="13">
        <v>161</v>
      </c>
      <c r="N11" s="81">
        <v>11.338028169014084</v>
      </c>
      <c r="O11" s="81">
        <v>101.25786163522012</v>
      </c>
      <c r="P11" s="12">
        <v>558</v>
      </c>
      <c r="Q11" s="81">
        <v>39.29577464788732</v>
      </c>
      <c r="R11" s="105">
        <v>96.875</v>
      </c>
      <c r="S11" s="13">
        <v>398</v>
      </c>
      <c r="T11" s="81">
        <v>28.028169014084508</v>
      </c>
      <c r="U11" s="81">
        <v>100</v>
      </c>
    </row>
    <row r="12" spans="1:21" ht="15" customHeight="1" x14ac:dyDescent="0.2">
      <c r="A12" s="44" t="s">
        <v>36</v>
      </c>
      <c r="B12" s="12">
        <v>8160</v>
      </c>
      <c r="C12" s="81">
        <v>102.40963855421687</v>
      </c>
      <c r="D12" s="12">
        <v>4042</v>
      </c>
      <c r="E12" s="81">
        <v>49.5343137254902</v>
      </c>
      <c r="F12" s="105">
        <v>99.630268671432091</v>
      </c>
      <c r="G12" s="13">
        <v>1779</v>
      </c>
      <c r="H12" s="81">
        <v>21.801470588235293</v>
      </c>
      <c r="I12" s="81">
        <v>112.45259165613149</v>
      </c>
      <c r="J12" s="12">
        <v>2929</v>
      </c>
      <c r="K12" s="81">
        <v>35.894607843137258</v>
      </c>
      <c r="L12" s="105">
        <v>91.674491392801244</v>
      </c>
      <c r="M12" s="13">
        <v>1112</v>
      </c>
      <c r="N12" s="81">
        <v>13.627450980392156</v>
      </c>
      <c r="O12" s="81">
        <v>105.3030303030303</v>
      </c>
      <c r="P12" s="12">
        <v>2932</v>
      </c>
      <c r="Q12" s="81">
        <v>35.931372549019606</v>
      </c>
      <c r="R12" s="105">
        <v>95.071335927367045</v>
      </c>
      <c r="S12" s="13">
        <v>1040</v>
      </c>
      <c r="T12" s="81">
        <v>12.745098039215685</v>
      </c>
      <c r="U12" s="81">
        <v>92.362344582593252</v>
      </c>
    </row>
    <row r="13" spans="1:21" ht="15" customHeight="1" x14ac:dyDescent="0.2">
      <c r="A13" s="44" t="s">
        <v>35</v>
      </c>
      <c r="B13" s="12">
        <v>2964</v>
      </c>
      <c r="C13" s="81">
        <v>91.2</v>
      </c>
      <c r="D13" s="12">
        <v>1423</v>
      </c>
      <c r="E13" s="81">
        <v>48.009446693657218</v>
      </c>
      <c r="F13" s="105">
        <v>86.138014527845044</v>
      </c>
      <c r="G13" s="13">
        <v>750</v>
      </c>
      <c r="H13" s="81">
        <v>25.303643724696357</v>
      </c>
      <c r="I13" s="81">
        <v>100.26737967914438</v>
      </c>
      <c r="J13" s="12">
        <v>1047</v>
      </c>
      <c r="K13" s="81">
        <v>35.323886639676111</v>
      </c>
      <c r="L13" s="105">
        <v>82.636148382004734</v>
      </c>
      <c r="M13" s="13">
        <v>432</v>
      </c>
      <c r="N13" s="81">
        <v>14.5748987854251</v>
      </c>
      <c r="O13" s="81">
        <v>93.913043478260875</v>
      </c>
      <c r="P13" s="12">
        <v>1083</v>
      </c>
      <c r="Q13" s="81">
        <v>36.538461538461533</v>
      </c>
      <c r="R13" s="105">
        <v>91.392405063291136</v>
      </c>
      <c r="S13" s="13">
        <v>658</v>
      </c>
      <c r="T13" s="81">
        <v>22.199730094466936</v>
      </c>
      <c r="U13" s="81">
        <v>79.181708784596879</v>
      </c>
    </row>
    <row r="14" spans="1:21" ht="15" customHeight="1" x14ac:dyDescent="0.2">
      <c r="A14" s="44" t="s">
        <v>468</v>
      </c>
      <c r="B14" s="12">
        <v>1943</v>
      </c>
      <c r="C14" s="81">
        <v>92.922046867527499</v>
      </c>
      <c r="D14" s="12">
        <v>857</v>
      </c>
      <c r="E14" s="81">
        <v>44.107050952135872</v>
      </c>
      <c r="F14" s="105">
        <v>91.07332624867162</v>
      </c>
      <c r="G14" s="13">
        <v>415</v>
      </c>
      <c r="H14" s="81">
        <v>21.358723623262996</v>
      </c>
      <c r="I14" s="81">
        <v>106.68380462724936</v>
      </c>
      <c r="J14" s="12">
        <v>755</v>
      </c>
      <c r="K14" s="81">
        <v>38.857436953165205</v>
      </c>
      <c r="L14" s="105">
        <v>85.600907029478464</v>
      </c>
      <c r="M14" s="13">
        <v>360</v>
      </c>
      <c r="N14" s="81">
        <v>18.528049408131757</v>
      </c>
      <c r="O14" s="81">
        <v>101.69491525423729</v>
      </c>
      <c r="P14" s="12">
        <v>1057</v>
      </c>
      <c r="Q14" s="81">
        <v>54.400411734431287</v>
      </c>
      <c r="R14" s="105">
        <v>82.065217391304344</v>
      </c>
      <c r="S14" s="13">
        <v>442</v>
      </c>
      <c r="T14" s="81">
        <v>22.748327328872879</v>
      </c>
      <c r="U14" s="81">
        <v>81.851851851851848</v>
      </c>
    </row>
    <row r="15" spans="1:21" ht="15" customHeight="1" x14ac:dyDescent="0.2">
      <c r="A15" s="44" t="s">
        <v>469</v>
      </c>
      <c r="B15" s="12">
        <v>934</v>
      </c>
      <c r="C15" s="81">
        <v>104.5912653975364</v>
      </c>
      <c r="D15" s="12">
        <v>436</v>
      </c>
      <c r="E15" s="81">
        <v>46.680942184154176</v>
      </c>
      <c r="F15" s="105">
        <v>107.65432098765433</v>
      </c>
      <c r="G15" s="13">
        <v>205</v>
      </c>
      <c r="H15" s="81">
        <v>21.948608137044967</v>
      </c>
      <c r="I15" s="81">
        <v>115.81920903954803</v>
      </c>
      <c r="J15" s="12">
        <v>344</v>
      </c>
      <c r="K15" s="81">
        <v>36.83083511777302</v>
      </c>
      <c r="L15" s="105">
        <v>93.989071038251367</v>
      </c>
      <c r="M15" s="13">
        <v>124</v>
      </c>
      <c r="N15" s="81">
        <v>13.276231263383298</v>
      </c>
      <c r="O15" s="81">
        <v>126.53061224489797</v>
      </c>
      <c r="P15" s="12">
        <v>344</v>
      </c>
      <c r="Q15" s="81">
        <v>36.83083511777302</v>
      </c>
      <c r="R15" s="105">
        <v>102.9940119760479</v>
      </c>
      <c r="S15" s="13">
        <v>134</v>
      </c>
      <c r="T15" s="81">
        <v>14.346895074946467</v>
      </c>
      <c r="U15" s="81">
        <v>89.333333333333329</v>
      </c>
    </row>
    <row r="16" spans="1:21" ht="15" customHeight="1" x14ac:dyDescent="0.2">
      <c r="A16" s="44" t="s">
        <v>38</v>
      </c>
      <c r="B16" s="12">
        <v>6313</v>
      </c>
      <c r="C16" s="81">
        <v>95.420193470374841</v>
      </c>
      <c r="D16" s="12">
        <v>3154</v>
      </c>
      <c r="E16" s="81">
        <v>49.960399176302865</v>
      </c>
      <c r="F16" s="105">
        <v>92.411368297685328</v>
      </c>
      <c r="G16" s="13">
        <v>1232</v>
      </c>
      <c r="H16" s="81">
        <v>19.515285917947093</v>
      </c>
      <c r="I16" s="81">
        <v>98.955823293172699</v>
      </c>
      <c r="J16" s="12">
        <v>2381</v>
      </c>
      <c r="K16" s="81">
        <v>37.715824489149377</v>
      </c>
      <c r="L16" s="105">
        <v>86.834427425237052</v>
      </c>
      <c r="M16" s="13">
        <v>747</v>
      </c>
      <c r="N16" s="81">
        <v>11.83272612070331</v>
      </c>
      <c r="O16" s="81">
        <v>96.511627906976756</v>
      </c>
      <c r="P16" s="12">
        <v>2530</v>
      </c>
      <c r="Q16" s="81">
        <v>40.076033581498493</v>
      </c>
      <c r="R16" s="105">
        <v>84.193011647254579</v>
      </c>
      <c r="S16" s="13">
        <v>1301</v>
      </c>
      <c r="T16" s="81">
        <v>20.608268651987963</v>
      </c>
      <c r="U16" s="81">
        <v>89.600550964187335</v>
      </c>
    </row>
    <row r="17" spans="1:21" ht="15" customHeight="1" x14ac:dyDescent="0.2">
      <c r="A17" s="44" t="s">
        <v>39</v>
      </c>
      <c r="B17" s="12">
        <v>1264</v>
      </c>
      <c r="C17" s="81">
        <v>87.474048442906565</v>
      </c>
      <c r="D17" s="12">
        <v>544</v>
      </c>
      <c r="E17" s="81">
        <v>43.037974683544306</v>
      </c>
      <c r="F17" s="105">
        <v>78.726483357452963</v>
      </c>
      <c r="G17" s="13">
        <v>274</v>
      </c>
      <c r="H17" s="81">
        <v>21.677215189873415</v>
      </c>
      <c r="I17" s="81">
        <v>97.163120567375884</v>
      </c>
      <c r="J17" s="12">
        <v>402</v>
      </c>
      <c r="K17" s="81">
        <v>31.803797468354428</v>
      </c>
      <c r="L17" s="105">
        <v>77.159309021113245</v>
      </c>
      <c r="M17" s="13">
        <v>183</v>
      </c>
      <c r="N17" s="81">
        <v>14.477848101265822</v>
      </c>
      <c r="O17" s="81">
        <v>92.424242424242422</v>
      </c>
      <c r="P17" s="12">
        <v>553</v>
      </c>
      <c r="Q17" s="81">
        <v>43.75</v>
      </c>
      <c r="R17" s="105">
        <v>82.66068759342302</v>
      </c>
      <c r="S17" s="13">
        <v>204</v>
      </c>
      <c r="T17" s="81">
        <v>16.139240506329113</v>
      </c>
      <c r="U17" s="81">
        <v>87.553648068669531</v>
      </c>
    </row>
    <row r="18" spans="1:21" ht="15" customHeight="1" x14ac:dyDescent="0.2">
      <c r="A18" s="44"/>
      <c r="B18" s="12"/>
      <c r="C18" s="81"/>
      <c r="D18" s="12"/>
      <c r="E18" s="81"/>
      <c r="F18" s="105"/>
      <c r="G18" s="13"/>
      <c r="H18" s="81"/>
      <c r="I18" s="81"/>
      <c r="J18" s="12"/>
      <c r="K18" s="81"/>
      <c r="L18" s="105"/>
      <c r="M18" s="13"/>
      <c r="N18" s="81"/>
      <c r="O18" s="81"/>
      <c r="P18" s="12"/>
      <c r="Q18" s="81"/>
      <c r="R18" s="105"/>
      <c r="S18" s="13"/>
      <c r="T18" s="81"/>
      <c r="U18" s="81"/>
    </row>
    <row r="19" spans="1:21" ht="15" customHeight="1" x14ac:dyDescent="0.2">
      <c r="A19" s="70" t="s">
        <v>41</v>
      </c>
      <c r="B19" s="71">
        <v>18029</v>
      </c>
      <c r="C19" s="79">
        <v>97.443519619500591</v>
      </c>
      <c r="D19" s="71">
        <v>8410</v>
      </c>
      <c r="E19" s="79">
        <v>46.647068611681178</v>
      </c>
      <c r="F19" s="119">
        <v>96.180237877401638</v>
      </c>
      <c r="G19" s="17">
        <v>3199</v>
      </c>
      <c r="H19" s="79">
        <v>17.743635254312494</v>
      </c>
      <c r="I19" s="79">
        <v>103.59455958549222</v>
      </c>
      <c r="J19" s="71">
        <v>6647</v>
      </c>
      <c r="K19" s="79">
        <v>36.868378723168227</v>
      </c>
      <c r="L19" s="119">
        <v>93.004057646565002</v>
      </c>
      <c r="M19" s="17">
        <v>2284</v>
      </c>
      <c r="N19" s="79">
        <v>12.668478562316269</v>
      </c>
      <c r="O19" s="79">
        <v>98.321136461472236</v>
      </c>
      <c r="P19" s="71">
        <v>6918</v>
      </c>
      <c r="Q19" s="79">
        <v>38.3715125630928</v>
      </c>
      <c r="R19" s="119">
        <v>89.727626459143977</v>
      </c>
      <c r="S19" s="17">
        <v>2019</v>
      </c>
      <c r="T19" s="79">
        <v>11.198624438404792</v>
      </c>
      <c r="U19" s="79">
        <v>88.981930365799911</v>
      </c>
    </row>
    <row r="20" spans="1:21" ht="15" customHeight="1" x14ac:dyDescent="0.2">
      <c r="A20" s="44" t="s">
        <v>43</v>
      </c>
      <c r="B20" s="12">
        <v>3005</v>
      </c>
      <c r="C20" s="81">
        <v>102.48976807639836</v>
      </c>
      <c r="D20" s="12">
        <v>1395</v>
      </c>
      <c r="E20" s="81">
        <v>46.422628951747086</v>
      </c>
      <c r="F20" s="105">
        <v>100.35971223021582</v>
      </c>
      <c r="G20" s="13">
        <v>592</v>
      </c>
      <c r="H20" s="81">
        <v>19.700499168053245</v>
      </c>
      <c r="I20" s="81">
        <v>107.05244122965642</v>
      </c>
      <c r="J20" s="12">
        <v>1103</v>
      </c>
      <c r="K20" s="81">
        <v>36.70549084858569</v>
      </c>
      <c r="L20" s="105">
        <v>95.497835497835496</v>
      </c>
      <c r="M20" s="13">
        <v>274</v>
      </c>
      <c r="N20" s="81">
        <v>9.1181364392678859</v>
      </c>
      <c r="O20" s="81">
        <v>98.207885304659499</v>
      </c>
      <c r="P20" s="12">
        <v>763</v>
      </c>
      <c r="Q20" s="81">
        <v>25.3910149750416</v>
      </c>
      <c r="R20" s="105">
        <v>95.255930087390766</v>
      </c>
      <c r="S20" s="13">
        <v>311</v>
      </c>
      <c r="T20" s="81">
        <v>10.349417637271214</v>
      </c>
      <c r="U20" s="81">
        <v>102.64026402640265</v>
      </c>
    </row>
    <row r="21" spans="1:21" ht="15" customHeight="1" x14ac:dyDescent="0.2">
      <c r="A21" s="44" t="s">
        <v>44</v>
      </c>
      <c r="B21" s="12">
        <v>1597</v>
      </c>
      <c r="C21" s="81">
        <v>98.458692971639948</v>
      </c>
      <c r="D21" s="12">
        <v>744</v>
      </c>
      <c r="E21" s="81">
        <v>46.587351283656858</v>
      </c>
      <c r="F21" s="105">
        <v>96.875</v>
      </c>
      <c r="G21" s="13">
        <v>290</v>
      </c>
      <c r="H21" s="81">
        <v>18.159048215403885</v>
      </c>
      <c r="I21" s="81">
        <v>99.315068493150676</v>
      </c>
      <c r="J21" s="12">
        <v>607</v>
      </c>
      <c r="K21" s="81">
        <v>38.008766437069511</v>
      </c>
      <c r="L21" s="105">
        <v>92.530487804878049</v>
      </c>
      <c r="M21" s="13">
        <v>163</v>
      </c>
      <c r="N21" s="81">
        <v>10.206637445209768</v>
      </c>
      <c r="O21" s="81">
        <v>87.634408602150543</v>
      </c>
      <c r="P21" s="12">
        <v>516</v>
      </c>
      <c r="Q21" s="81">
        <v>32.310582341891049</v>
      </c>
      <c r="R21" s="105">
        <v>83.495145631067956</v>
      </c>
      <c r="S21" s="13">
        <v>213</v>
      </c>
      <c r="T21" s="81">
        <v>13.337507827175955</v>
      </c>
      <c r="U21" s="81">
        <v>74.21602787456446</v>
      </c>
    </row>
    <row r="22" spans="1:21" ht="15" customHeight="1" x14ac:dyDescent="0.2">
      <c r="A22" s="44" t="s">
        <v>45</v>
      </c>
      <c r="B22" s="12">
        <v>2495</v>
      </c>
      <c r="C22" s="81">
        <v>94.975256947087942</v>
      </c>
      <c r="D22" s="12">
        <v>1208</v>
      </c>
      <c r="E22" s="81">
        <v>48.416833667334672</v>
      </c>
      <c r="F22" s="105">
        <v>90.216579536967885</v>
      </c>
      <c r="G22" s="13">
        <v>462</v>
      </c>
      <c r="H22" s="81">
        <v>18.517034068136272</v>
      </c>
      <c r="I22" s="81">
        <v>109.478672985782</v>
      </c>
      <c r="J22" s="12">
        <v>920</v>
      </c>
      <c r="K22" s="81">
        <v>36.873747494989978</v>
      </c>
      <c r="L22" s="105">
        <v>88.888888888888886</v>
      </c>
      <c r="M22" s="13">
        <v>289</v>
      </c>
      <c r="N22" s="81">
        <v>11.58316633266533</v>
      </c>
      <c r="O22" s="81">
        <v>108.23970037453184</v>
      </c>
      <c r="P22" s="12">
        <v>843</v>
      </c>
      <c r="Q22" s="81">
        <v>33.787575150300604</v>
      </c>
      <c r="R22" s="105">
        <v>86.728395061728392</v>
      </c>
      <c r="S22" s="13">
        <v>291</v>
      </c>
      <c r="T22" s="81">
        <v>11.663326653306614</v>
      </c>
      <c r="U22" s="81">
        <v>88.9908256880734</v>
      </c>
    </row>
    <row r="23" spans="1:21" ht="15" customHeight="1" x14ac:dyDescent="0.2">
      <c r="A23" s="44" t="s">
        <v>42</v>
      </c>
      <c r="B23" s="12">
        <v>10932</v>
      </c>
      <c r="C23" s="81">
        <v>96.563907781998054</v>
      </c>
      <c r="D23" s="12">
        <v>5063</v>
      </c>
      <c r="E23" s="81">
        <v>46.31357482619832</v>
      </c>
      <c r="F23" s="105">
        <v>96.493234229083285</v>
      </c>
      <c r="G23" s="13">
        <v>1855</v>
      </c>
      <c r="H23" s="81">
        <v>16.968532747896084</v>
      </c>
      <c r="I23" s="81">
        <v>101.86710598572213</v>
      </c>
      <c r="J23" s="12">
        <v>4017</v>
      </c>
      <c r="K23" s="81">
        <v>36.745334796926457</v>
      </c>
      <c r="L23" s="105">
        <v>93.396884445477795</v>
      </c>
      <c r="M23" s="13">
        <v>1558</v>
      </c>
      <c r="N23" s="81">
        <v>14.25173801683132</v>
      </c>
      <c r="O23" s="81">
        <v>97.925832809553739</v>
      </c>
      <c r="P23" s="12">
        <v>4796</v>
      </c>
      <c r="Q23" s="81">
        <v>43.871203805342113</v>
      </c>
      <c r="R23" s="105">
        <v>90.167324685091188</v>
      </c>
      <c r="S23" s="13">
        <v>1204</v>
      </c>
      <c r="T23" s="81">
        <v>11.013538236370289</v>
      </c>
      <c r="U23" s="81">
        <v>89.053254437869825</v>
      </c>
    </row>
    <row r="24" spans="1:21" ht="15" customHeight="1" x14ac:dyDescent="0.2">
      <c r="A24" s="44"/>
      <c r="B24" s="12"/>
      <c r="C24" s="81"/>
      <c r="D24" s="12"/>
      <c r="E24" s="81"/>
      <c r="F24" s="105"/>
      <c r="G24" s="13"/>
      <c r="H24" s="81"/>
      <c r="I24" s="81"/>
      <c r="J24" s="12"/>
      <c r="K24" s="81"/>
      <c r="L24" s="105"/>
      <c r="M24" s="13"/>
      <c r="N24" s="81"/>
      <c r="O24" s="81"/>
      <c r="P24" s="12"/>
      <c r="Q24" s="81"/>
      <c r="R24" s="105"/>
      <c r="S24" s="13"/>
      <c r="T24" s="81"/>
      <c r="U24" s="81"/>
    </row>
    <row r="25" spans="1:21" ht="15" customHeight="1" x14ac:dyDescent="0.2">
      <c r="A25" s="44"/>
      <c r="B25" s="12"/>
      <c r="C25" s="83">
        <v>0</v>
      </c>
      <c r="D25" s="26">
        <v>584</v>
      </c>
      <c r="E25" s="83" t="e">
        <v>#DIV/0!</v>
      </c>
      <c r="F25" s="106">
        <v>118.45841784989859</v>
      </c>
      <c r="G25" s="27">
        <v>279</v>
      </c>
      <c r="H25" s="83" t="e">
        <v>#DIV/0!</v>
      </c>
      <c r="I25" s="83">
        <v>121.83406113537119</v>
      </c>
      <c r="J25" s="26">
        <v>246</v>
      </c>
      <c r="K25" s="83" t="e">
        <v>#DIV/0!</v>
      </c>
      <c r="L25" s="106">
        <v>110.31390134529148</v>
      </c>
      <c r="M25" s="27">
        <v>536</v>
      </c>
      <c r="N25" s="83" t="e">
        <v>#DIV/0!</v>
      </c>
      <c r="O25" s="83">
        <v>122.37442922374429</v>
      </c>
      <c r="P25" s="26">
        <v>221</v>
      </c>
      <c r="Q25" s="83" t="e">
        <v>#DIV/0!</v>
      </c>
      <c r="R25" s="106">
        <v>95.67099567099568</v>
      </c>
      <c r="S25" s="27">
        <v>18</v>
      </c>
      <c r="T25" s="83" t="e">
        <v>#DIV/0!</v>
      </c>
      <c r="U25" s="83">
        <v>81.818181818181827</v>
      </c>
    </row>
    <row r="27" spans="1:21" ht="15" customHeight="1" x14ac:dyDescent="0.2">
      <c r="A27" s="68" t="s">
        <v>146</v>
      </c>
    </row>
  </sheetData>
  <mergeCells count="10">
    <mergeCell ref="B4:C4"/>
    <mergeCell ref="D4:F4"/>
    <mergeCell ref="G4:I4"/>
    <mergeCell ref="J4:L4"/>
    <mergeCell ref="M3:O3"/>
    <mergeCell ref="P3:R3"/>
    <mergeCell ref="S3:U3"/>
    <mergeCell ref="M4:O4"/>
    <mergeCell ref="P4:R4"/>
    <mergeCell ref="S4:U4"/>
  </mergeCells>
  <hyperlinks>
    <hyperlink ref="A27" location="Kazalo!A1" display="nazaj na kazalo" xr:uid="{00000000-0004-0000-17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Y21"/>
  <sheetViews>
    <sheetView showGridLines="0" tabSelected="1" workbookViewId="0"/>
  </sheetViews>
  <sheetFormatPr defaultColWidth="9.140625" defaultRowHeight="15" customHeight="1" x14ac:dyDescent="0.2"/>
  <cols>
    <col min="1" max="1" width="12.42578125" style="6" customWidth="1"/>
    <col min="2" max="4" width="6.28515625" style="6" customWidth="1"/>
    <col min="5" max="6" width="5.7109375" style="6" customWidth="1"/>
    <col min="7" max="7" width="6.28515625" style="6" customWidth="1"/>
    <col min="8" max="9" width="5.7109375" style="6" customWidth="1"/>
    <col min="10" max="10" width="6.28515625" style="6" customWidth="1"/>
    <col min="11" max="12" width="5.7109375" style="6" customWidth="1"/>
    <col min="13" max="13" width="6.28515625" style="6" customWidth="1"/>
    <col min="14" max="15" width="5.7109375" style="6" customWidth="1"/>
    <col min="16" max="16" width="6.28515625" style="6" customWidth="1"/>
    <col min="17" max="18" width="5.7109375" style="6" customWidth="1"/>
    <col min="19" max="19" width="6.28515625" style="6" customWidth="1"/>
    <col min="20" max="20" width="4.28515625" style="6" customWidth="1"/>
    <col min="21" max="21" width="5.7109375" style="6" customWidth="1"/>
    <col min="22" max="22" width="5.140625" style="6" customWidth="1"/>
    <col min="23" max="23" width="4.7109375" style="6" customWidth="1"/>
    <col min="24" max="24" width="5.7109375" style="6" customWidth="1"/>
    <col min="25" max="16384" width="9.140625" style="6"/>
  </cols>
  <sheetData>
    <row r="1" spans="1:25" ht="15" customHeight="1" x14ac:dyDescent="0.2">
      <c r="A1" s="9" t="s">
        <v>178</v>
      </c>
      <c r="B1" s="1"/>
      <c r="C1" s="1"/>
      <c r="D1" s="1"/>
      <c r="E1" s="1"/>
      <c r="F1" s="1"/>
      <c r="G1" s="1"/>
      <c r="H1" s="1"/>
      <c r="I1" s="1"/>
      <c r="J1" s="1"/>
      <c r="K1" s="1"/>
      <c r="L1" s="1"/>
    </row>
    <row r="2" spans="1:25" ht="15" customHeight="1" x14ac:dyDescent="0.2">
      <c r="A2" s="1"/>
      <c r="B2" s="1"/>
      <c r="C2" s="1"/>
      <c r="D2" s="1"/>
      <c r="E2" s="1"/>
      <c r="F2" s="1"/>
      <c r="G2" s="1"/>
      <c r="H2" s="1"/>
      <c r="I2" s="1"/>
      <c r="J2" s="1"/>
      <c r="K2" s="1"/>
      <c r="L2" s="1"/>
    </row>
    <row r="3" spans="1:25" ht="15" customHeight="1" x14ac:dyDescent="0.2">
      <c r="A3" s="159"/>
      <c r="B3" s="383" t="s">
        <v>0</v>
      </c>
      <c r="C3" s="385"/>
      <c r="D3" s="383" t="s">
        <v>82</v>
      </c>
      <c r="E3" s="384"/>
      <c r="F3" s="385"/>
      <c r="G3" s="383" t="s">
        <v>83</v>
      </c>
      <c r="H3" s="384"/>
      <c r="I3" s="385"/>
      <c r="J3" s="383" t="s">
        <v>84</v>
      </c>
      <c r="K3" s="384"/>
      <c r="L3" s="385"/>
      <c r="M3" s="383" t="s">
        <v>85</v>
      </c>
      <c r="N3" s="384"/>
      <c r="O3" s="385"/>
      <c r="P3" s="383" t="s">
        <v>149</v>
      </c>
      <c r="Q3" s="384"/>
      <c r="R3" s="385"/>
      <c r="S3" s="383" t="s">
        <v>86</v>
      </c>
      <c r="T3" s="384"/>
      <c r="U3" s="385"/>
      <c r="V3" s="383" t="s">
        <v>87</v>
      </c>
      <c r="W3" s="384"/>
      <c r="X3" s="384"/>
    </row>
    <row r="4" spans="1:25" ht="15" customHeight="1" x14ac:dyDescent="0.2">
      <c r="A4" s="241" t="s">
        <v>66</v>
      </c>
      <c r="B4" s="293"/>
      <c r="C4" s="145" t="s">
        <v>639</v>
      </c>
      <c r="D4" s="293"/>
      <c r="E4" s="294"/>
      <c r="F4" s="145" t="s">
        <v>639</v>
      </c>
      <c r="G4" s="293"/>
      <c r="H4" s="294"/>
      <c r="I4" s="145" t="s">
        <v>639</v>
      </c>
      <c r="J4" s="293"/>
      <c r="K4" s="294"/>
      <c r="L4" s="141" t="s">
        <v>639</v>
      </c>
      <c r="M4" s="293"/>
      <c r="N4" s="294"/>
      <c r="O4" s="145" t="s">
        <v>639</v>
      </c>
      <c r="P4" s="293"/>
      <c r="Q4" s="294"/>
      <c r="R4" s="145" t="s">
        <v>639</v>
      </c>
      <c r="S4" s="293"/>
      <c r="T4" s="294"/>
      <c r="U4" s="145" t="s">
        <v>639</v>
      </c>
      <c r="V4" s="293"/>
      <c r="W4" s="294"/>
      <c r="X4" s="141" t="s">
        <v>639</v>
      </c>
    </row>
    <row r="5" spans="1:25" ht="15" customHeight="1" x14ac:dyDescent="0.2">
      <c r="A5" s="242" t="s">
        <v>60</v>
      </c>
      <c r="B5" s="165" t="s">
        <v>639</v>
      </c>
      <c r="C5" s="167" t="s">
        <v>640</v>
      </c>
      <c r="D5" s="165" t="s">
        <v>639</v>
      </c>
      <c r="E5" s="166" t="s">
        <v>72</v>
      </c>
      <c r="F5" s="167" t="s">
        <v>640</v>
      </c>
      <c r="G5" s="165" t="s">
        <v>639</v>
      </c>
      <c r="H5" s="166" t="s">
        <v>72</v>
      </c>
      <c r="I5" s="167" t="s">
        <v>640</v>
      </c>
      <c r="J5" s="165" t="s">
        <v>639</v>
      </c>
      <c r="K5" s="166" t="s">
        <v>72</v>
      </c>
      <c r="L5" s="166" t="s">
        <v>640</v>
      </c>
      <c r="M5" s="165" t="s">
        <v>639</v>
      </c>
      <c r="N5" s="166" t="s">
        <v>72</v>
      </c>
      <c r="O5" s="167" t="s">
        <v>640</v>
      </c>
      <c r="P5" s="165" t="s">
        <v>639</v>
      </c>
      <c r="Q5" s="166" t="s">
        <v>72</v>
      </c>
      <c r="R5" s="167" t="s">
        <v>640</v>
      </c>
      <c r="S5" s="165" t="s">
        <v>639</v>
      </c>
      <c r="T5" s="166" t="s">
        <v>72</v>
      </c>
      <c r="U5" s="167" t="s">
        <v>640</v>
      </c>
      <c r="V5" s="165" t="s">
        <v>639</v>
      </c>
      <c r="W5" s="166" t="s">
        <v>72</v>
      </c>
      <c r="X5" s="166" t="s">
        <v>640</v>
      </c>
    </row>
    <row r="6" spans="1:25" ht="15" customHeight="1" x14ac:dyDescent="0.2">
      <c r="A6" s="21" t="s">
        <v>21</v>
      </c>
      <c r="B6" s="22">
        <v>45851</v>
      </c>
      <c r="C6" s="103">
        <v>97.811293384815585</v>
      </c>
      <c r="D6" s="22">
        <v>4672</v>
      </c>
      <c r="E6" s="75">
        <v>10.189526945977187</v>
      </c>
      <c r="F6" s="103">
        <v>105.67744854105405</v>
      </c>
      <c r="G6" s="22">
        <v>4707</v>
      </c>
      <c r="H6" s="75">
        <v>10.26586115897145</v>
      </c>
      <c r="I6" s="103">
        <v>103.45054945054946</v>
      </c>
      <c r="J6" s="22">
        <v>9573</v>
      </c>
      <c r="K6" s="75">
        <v>20.878497742688275</v>
      </c>
      <c r="L6" s="75">
        <v>100.33539461272403</v>
      </c>
      <c r="M6" s="22">
        <v>10542</v>
      </c>
      <c r="N6" s="75">
        <v>22.991864953872327</v>
      </c>
      <c r="O6" s="103">
        <v>101.97330237957051</v>
      </c>
      <c r="P6" s="22">
        <v>4414</v>
      </c>
      <c r="Q6" s="75">
        <v>9.6268347473337545</v>
      </c>
      <c r="R6" s="103">
        <v>97.482332155477039</v>
      </c>
      <c r="S6" s="22">
        <v>6599</v>
      </c>
      <c r="T6" s="75">
        <v>14.392270615689954</v>
      </c>
      <c r="U6" s="103">
        <v>90.039568836130442</v>
      </c>
      <c r="V6" s="22">
        <v>5344</v>
      </c>
      <c r="W6" s="75">
        <v>11.655143835467056</v>
      </c>
      <c r="X6" s="75">
        <v>86.612641815235008</v>
      </c>
      <c r="Y6" s="7"/>
    </row>
    <row r="7" spans="1:25" ht="12.75" customHeight="1" x14ac:dyDescent="0.2">
      <c r="A7" s="11"/>
      <c r="B7" s="15"/>
      <c r="C7" s="104"/>
      <c r="D7" s="15"/>
      <c r="E7" s="78"/>
      <c r="F7" s="104"/>
      <c r="G7" s="15"/>
      <c r="H7" s="78"/>
      <c r="I7" s="104"/>
      <c r="J7" s="15"/>
      <c r="K7" s="78"/>
      <c r="L7" s="78"/>
      <c r="M7" s="15"/>
      <c r="N7" s="78"/>
      <c r="O7" s="104"/>
      <c r="P7" s="15"/>
      <c r="Q7" s="78"/>
      <c r="R7" s="104"/>
      <c r="S7" s="15"/>
      <c r="T7" s="78"/>
      <c r="U7" s="104"/>
      <c r="V7" s="15"/>
      <c r="W7" s="78"/>
      <c r="X7" s="78"/>
    </row>
    <row r="8" spans="1:25" ht="15" customHeight="1" x14ac:dyDescent="0.2">
      <c r="A8" s="18" t="s">
        <v>22</v>
      </c>
      <c r="B8" s="12">
        <v>5154</v>
      </c>
      <c r="C8" s="105">
        <v>98.246282882195956</v>
      </c>
      <c r="D8" s="12">
        <v>485</v>
      </c>
      <c r="E8" s="81">
        <v>9.4101668606907261</v>
      </c>
      <c r="F8" s="105">
        <v>107.53880266075389</v>
      </c>
      <c r="G8" s="12">
        <v>468</v>
      </c>
      <c r="H8" s="81">
        <v>9.080325960419092</v>
      </c>
      <c r="I8" s="105">
        <v>95.901639344262293</v>
      </c>
      <c r="J8" s="12">
        <v>1029</v>
      </c>
      <c r="K8" s="81">
        <v>19.965075669383005</v>
      </c>
      <c r="L8" s="81">
        <v>106.30165289256199</v>
      </c>
      <c r="M8" s="12">
        <v>1163</v>
      </c>
      <c r="N8" s="81">
        <v>22.564998059759411</v>
      </c>
      <c r="O8" s="105">
        <v>102.46696035242292</v>
      </c>
      <c r="P8" s="12">
        <v>556</v>
      </c>
      <c r="Q8" s="81">
        <v>10.787737679472254</v>
      </c>
      <c r="R8" s="105">
        <v>103.15398886827458</v>
      </c>
      <c r="S8" s="12">
        <v>846</v>
      </c>
      <c r="T8" s="81">
        <v>16.414435389988359</v>
      </c>
      <c r="U8" s="105">
        <v>89.334741288278778</v>
      </c>
      <c r="V8" s="12">
        <v>607</v>
      </c>
      <c r="W8" s="81">
        <v>11.777260380287155</v>
      </c>
      <c r="X8" s="81">
        <v>84.540389972144851</v>
      </c>
    </row>
    <row r="9" spans="1:25" ht="15" customHeight="1" x14ac:dyDescent="0.2">
      <c r="A9" s="18" t="s">
        <v>23</v>
      </c>
      <c r="B9" s="12">
        <v>3259</v>
      </c>
      <c r="C9" s="105">
        <v>97.254550880334236</v>
      </c>
      <c r="D9" s="12">
        <v>317</v>
      </c>
      <c r="E9" s="81">
        <v>9.7269100951212017</v>
      </c>
      <c r="F9" s="105">
        <v>113.62007168458781</v>
      </c>
      <c r="G9" s="12">
        <v>304</v>
      </c>
      <c r="H9" s="81">
        <v>9.3280147284443071</v>
      </c>
      <c r="I9" s="105">
        <v>110.94890510948905</v>
      </c>
      <c r="J9" s="12">
        <v>665</v>
      </c>
      <c r="K9" s="81">
        <v>20.405032218471923</v>
      </c>
      <c r="L9" s="81">
        <v>100.15060240963855</v>
      </c>
      <c r="M9" s="12">
        <v>818</v>
      </c>
      <c r="N9" s="81">
        <v>25.099723841669224</v>
      </c>
      <c r="O9" s="105">
        <v>97.7299880525687</v>
      </c>
      <c r="P9" s="12">
        <v>329</v>
      </c>
      <c r="Q9" s="81">
        <v>10.095121202822952</v>
      </c>
      <c r="R9" s="105">
        <v>98.798798798798799</v>
      </c>
      <c r="S9" s="12">
        <v>417</v>
      </c>
      <c r="T9" s="81">
        <v>12.795335992635778</v>
      </c>
      <c r="U9" s="105">
        <v>84.412955465587046</v>
      </c>
      <c r="V9" s="12">
        <v>409</v>
      </c>
      <c r="W9" s="81">
        <v>12.549861920834612</v>
      </c>
      <c r="X9" s="81">
        <v>87.021276595744681</v>
      </c>
    </row>
    <row r="10" spans="1:25" ht="15" customHeight="1" x14ac:dyDescent="0.2">
      <c r="A10" s="18" t="s">
        <v>24</v>
      </c>
      <c r="B10" s="12">
        <v>3034</v>
      </c>
      <c r="C10" s="105">
        <v>103.12712440516655</v>
      </c>
      <c r="D10" s="12">
        <v>287</v>
      </c>
      <c r="E10" s="81">
        <v>9.4594594594594597</v>
      </c>
      <c r="F10" s="105">
        <v>102.86738351254481</v>
      </c>
      <c r="G10" s="12">
        <v>324</v>
      </c>
      <c r="H10" s="81">
        <v>10.67897165458141</v>
      </c>
      <c r="I10" s="105">
        <v>107.28476821192052</v>
      </c>
      <c r="J10" s="12">
        <v>612</v>
      </c>
      <c r="K10" s="81">
        <v>20.171390903098221</v>
      </c>
      <c r="L10" s="81">
        <v>103.03030303030303</v>
      </c>
      <c r="M10" s="12">
        <v>704</v>
      </c>
      <c r="N10" s="81">
        <v>23.203691496374425</v>
      </c>
      <c r="O10" s="105">
        <v>113.54838709677419</v>
      </c>
      <c r="P10" s="12">
        <v>272</v>
      </c>
      <c r="Q10" s="81">
        <v>8.9650626235992092</v>
      </c>
      <c r="R10" s="105">
        <v>119.29824561403508</v>
      </c>
      <c r="S10" s="12">
        <v>489</v>
      </c>
      <c r="T10" s="81">
        <v>16.117336849044168</v>
      </c>
      <c r="U10" s="105">
        <v>91.401869158878498</v>
      </c>
      <c r="V10" s="12">
        <v>346</v>
      </c>
      <c r="W10" s="81">
        <v>11.404087013843112</v>
      </c>
      <c r="X10" s="81">
        <v>90.104166666666657</v>
      </c>
    </row>
    <row r="11" spans="1:25" ht="15" customHeight="1" x14ac:dyDescent="0.2">
      <c r="A11" s="18" t="s">
        <v>25</v>
      </c>
      <c r="B11" s="12">
        <v>13126</v>
      </c>
      <c r="C11" s="105">
        <v>99.071628047399813</v>
      </c>
      <c r="D11" s="12">
        <v>1068</v>
      </c>
      <c r="E11" s="81">
        <v>8.1365229315861658</v>
      </c>
      <c r="F11" s="105">
        <v>111.13423517169616</v>
      </c>
      <c r="G11" s="12">
        <v>1401</v>
      </c>
      <c r="H11" s="81">
        <v>10.673472497333536</v>
      </c>
      <c r="I11" s="105">
        <v>102.1137026239067</v>
      </c>
      <c r="J11" s="12">
        <v>3015</v>
      </c>
      <c r="K11" s="81">
        <v>22.96967850068566</v>
      </c>
      <c r="L11" s="81">
        <v>100.13284623048821</v>
      </c>
      <c r="M11" s="12">
        <v>3149</v>
      </c>
      <c r="N11" s="81">
        <v>23.990553100716134</v>
      </c>
      <c r="O11" s="105">
        <v>100.35054174633524</v>
      </c>
      <c r="P11" s="12">
        <v>1250</v>
      </c>
      <c r="Q11" s="81">
        <v>9.5230839555081523</v>
      </c>
      <c r="R11" s="105">
        <v>100.72522159548751</v>
      </c>
      <c r="S11" s="12">
        <v>1675</v>
      </c>
      <c r="T11" s="81">
        <v>12.760932500380923</v>
      </c>
      <c r="U11" s="105">
        <v>94.632768361581924</v>
      </c>
      <c r="V11" s="12">
        <v>1568</v>
      </c>
      <c r="W11" s="81">
        <v>11.945756513789425</v>
      </c>
      <c r="X11" s="81">
        <v>89.293849658314343</v>
      </c>
    </row>
    <row r="12" spans="1:25" ht="15" customHeight="1" x14ac:dyDescent="0.2">
      <c r="A12" s="18" t="s">
        <v>26</v>
      </c>
      <c r="B12" s="12">
        <v>6524</v>
      </c>
      <c r="C12" s="105">
        <v>102.38543628374137</v>
      </c>
      <c r="D12" s="12">
        <v>693</v>
      </c>
      <c r="E12" s="81">
        <v>10.622317596566523</v>
      </c>
      <c r="F12" s="105">
        <v>106.94444444444444</v>
      </c>
      <c r="G12" s="12">
        <v>716</v>
      </c>
      <c r="H12" s="81">
        <v>10.974862047823422</v>
      </c>
      <c r="I12" s="105">
        <v>110.83591331269349</v>
      </c>
      <c r="J12" s="12">
        <v>1379</v>
      </c>
      <c r="K12" s="81">
        <v>21.137339055793991</v>
      </c>
      <c r="L12" s="81">
        <v>106.81642137877614</v>
      </c>
      <c r="M12" s="12">
        <v>1472</v>
      </c>
      <c r="N12" s="81">
        <v>22.562844880441446</v>
      </c>
      <c r="O12" s="105">
        <v>109.11786508524833</v>
      </c>
      <c r="P12" s="12">
        <v>607</v>
      </c>
      <c r="Q12" s="81">
        <v>9.3041079092581231</v>
      </c>
      <c r="R12" s="105">
        <v>96.964856230031955</v>
      </c>
      <c r="S12" s="12">
        <v>912</v>
      </c>
      <c r="T12" s="81">
        <v>13.979153893316983</v>
      </c>
      <c r="U12" s="105">
        <v>94.409937888198755</v>
      </c>
      <c r="V12" s="12">
        <v>745</v>
      </c>
      <c r="W12" s="81">
        <v>11.419374616799509</v>
      </c>
      <c r="X12" s="81">
        <v>88.061465721040193</v>
      </c>
    </row>
    <row r="13" spans="1:25" ht="15" customHeight="1" x14ac:dyDescent="0.2">
      <c r="A13" s="18" t="s">
        <v>27</v>
      </c>
      <c r="B13" s="12">
        <v>2956</v>
      </c>
      <c r="C13" s="105">
        <v>91.065927295132482</v>
      </c>
      <c r="D13" s="12">
        <v>427</v>
      </c>
      <c r="E13" s="81">
        <v>14.445196211096075</v>
      </c>
      <c r="F13" s="105">
        <v>100.94562647754137</v>
      </c>
      <c r="G13" s="12">
        <v>316</v>
      </c>
      <c r="H13" s="81">
        <v>10.690121786197563</v>
      </c>
      <c r="I13" s="105">
        <v>105.33333333333333</v>
      </c>
      <c r="J13" s="12">
        <v>573</v>
      </c>
      <c r="K13" s="81">
        <v>19.384303112313937</v>
      </c>
      <c r="L13" s="81">
        <v>95.659432387312179</v>
      </c>
      <c r="M13" s="12">
        <v>590</v>
      </c>
      <c r="N13" s="81">
        <v>19.959404600811908</v>
      </c>
      <c r="O13" s="105">
        <v>92.621664050235481</v>
      </c>
      <c r="P13" s="12">
        <v>297</v>
      </c>
      <c r="Q13" s="81">
        <v>10.047361299052774</v>
      </c>
      <c r="R13" s="105">
        <v>80.926430517711168</v>
      </c>
      <c r="S13" s="12">
        <v>416</v>
      </c>
      <c r="T13" s="81">
        <v>14.073071718538566</v>
      </c>
      <c r="U13" s="105">
        <v>84.040404040404042</v>
      </c>
      <c r="V13" s="12">
        <v>337</v>
      </c>
      <c r="W13" s="81">
        <v>11.400541271989175</v>
      </c>
      <c r="X13" s="81">
        <v>79.294117647058826</v>
      </c>
    </row>
    <row r="14" spans="1:25" ht="15" customHeight="1" x14ac:dyDescent="0.2">
      <c r="A14" s="18" t="s">
        <v>28</v>
      </c>
      <c r="B14" s="12">
        <v>1555</v>
      </c>
      <c r="C14" s="105">
        <v>98.542458808618505</v>
      </c>
      <c r="D14" s="12">
        <v>135</v>
      </c>
      <c r="E14" s="81">
        <v>8.6816720257234739</v>
      </c>
      <c r="F14" s="105">
        <v>88.235294117647058</v>
      </c>
      <c r="G14" s="12">
        <v>149</v>
      </c>
      <c r="H14" s="81">
        <v>9.5819935691318339</v>
      </c>
      <c r="I14" s="105">
        <v>121.13821138211382</v>
      </c>
      <c r="J14" s="12">
        <v>293</v>
      </c>
      <c r="K14" s="81">
        <v>18.84244372990354</v>
      </c>
      <c r="L14" s="81">
        <v>98.653198653198643</v>
      </c>
      <c r="M14" s="12">
        <v>379</v>
      </c>
      <c r="N14" s="81">
        <v>24.372990353697748</v>
      </c>
      <c r="O14" s="105">
        <v>109.53757225433527</v>
      </c>
      <c r="P14" s="12">
        <v>162</v>
      </c>
      <c r="Q14" s="81">
        <v>10.418006430868166</v>
      </c>
      <c r="R14" s="105">
        <v>101.88679245283019</v>
      </c>
      <c r="S14" s="12">
        <v>252</v>
      </c>
      <c r="T14" s="81">
        <v>16.205787781350484</v>
      </c>
      <c r="U14" s="105">
        <v>93.680297397769522</v>
      </c>
      <c r="V14" s="12">
        <v>185</v>
      </c>
      <c r="W14" s="81">
        <v>11.89710610932476</v>
      </c>
      <c r="X14" s="81">
        <v>80.086580086580085</v>
      </c>
    </row>
    <row r="15" spans="1:25" ht="15" customHeight="1" x14ac:dyDescent="0.2">
      <c r="A15" s="18" t="s">
        <v>29</v>
      </c>
      <c r="B15" s="12">
        <v>2547</v>
      </c>
      <c r="C15" s="105">
        <v>96.404239212717641</v>
      </c>
      <c r="D15" s="12">
        <v>328</v>
      </c>
      <c r="E15" s="81">
        <v>12.877895563407932</v>
      </c>
      <c r="F15" s="105">
        <v>89.373297002724797</v>
      </c>
      <c r="G15" s="12">
        <v>285</v>
      </c>
      <c r="H15" s="81">
        <v>11.189634864546525</v>
      </c>
      <c r="I15" s="105">
        <v>107.54716981132076</v>
      </c>
      <c r="J15" s="12">
        <v>537</v>
      </c>
      <c r="K15" s="81">
        <v>21.083627797408717</v>
      </c>
      <c r="L15" s="81">
        <v>94.542253521126767</v>
      </c>
      <c r="M15" s="12">
        <v>547</v>
      </c>
      <c r="N15" s="81">
        <v>21.476246564585789</v>
      </c>
      <c r="O15" s="105">
        <v>93.027210884353735</v>
      </c>
      <c r="P15" s="12">
        <v>198</v>
      </c>
      <c r="Q15" s="81">
        <v>7.7738515901060072</v>
      </c>
      <c r="R15" s="105">
        <v>91.244239631336413</v>
      </c>
      <c r="S15" s="12">
        <v>412</v>
      </c>
      <c r="T15" s="81">
        <v>16.175893207695328</v>
      </c>
      <c r="U15" s="105">
        <v>105.64102564102565</v>
      </c>
      <c r="V15" s="12">
        <v>240</v>
      </c>
      <c r="W15" s="81">
        <v>9.422850412249705</v>
      </c>
      <c r="X15" s="81">
        <v>97.165991902834008</v>
      </c>
    </row>
    <row r="16" spans="1:25" ht="15" customHeight="1" x14ac:dyDescent="0.2">
      <c r="A16" s="18" t="s">
        <v>30</v>
      </c>
      <c r="B16" s="12">
        <v>1868</v>
      </c>
      <c r="C16" s="105">
        <v>102.58099945085118</v>
      </c>
      <c r="D16" s="12">
        <v>264</v>
      </c>
      <c r="E16" s="81">
        <v>14.132762312633835</v>
      </c>
      <c r="F16" s="105">
        <v>135.38461538461539</v>
      </c>
      <c r="G16" s="12">
        <v>177</v>
      </c>
      <c r="H16" s="81">
        <v>9.4753747323340463</v>
      </c>
      <c r="I16" s="105">
        <v>102.3121387283237</v>
      </c>
      <c r="J16" s="12">
        <v>351</v>
      </c>
      <c r="K16" s="81">
        <v>18.79014989293362</v>
      </c>
      <c r="L16" s="81">
        <v>103.84615384615385</v>
      </c>
      <c r="M16" s="12">
        <v>394</v>
      </c>
      <c r="N16" s="81">
        <v>21.092077087794433</v>
      </c>
      <c r="O16" s="105">
        <v>114.86880466472303</v>
      </c>
      <c r="P16" s="12">
        <v>195</v>
      </c>
      <c r="Q16" s="81">
        <v>10.4389721627409</v>
      </c>
      <c r="R16" s="105">
        <v>96.534653465346537</v>
      </c>
      <c r="S16" s="12">
        <v>287</v>
      </c>
      <c r="T16" s="81">
        <v>15.364025695931478</v>
      </c>
      <c r="U16" s="105">
        <v>81.76638176638177</v>
      </c>
      <c r="V16" s="12">
        <v>200</v>
      </c>
      <c r="W16" s="81">
        <v>10.706638115631693</v>
      </c>
      <c r="X16" s="81">
        <v>91.324200913242009</v>
      </c>
    </row>
    <row r="17" spans="1:24" ht="15" customHeight="1" x14ac:dyDescent="0.2">
      <c r="A17" s="18" t="s">
        <v>31</v>
      </c>
      <c r="B17" s="12">
        <v>1918</v>
      </c>
      <c r="C17" s="105">
        <v>93.016488845780799</v>
      </c>
      <c r="D17" s="12">
        <v>258</v>
      </c>
      <c r="E17" s="81">
        <v>13.451511991657977</v>
      </c>
      <c r="F17" s="105">
        <v>107.94979079497908</v>
      </c>
      <c r="G17" s="12">
        <v>174</v>
      </c>
      <c r="H17" s="81">
        <v>9.0719499478623575</v>
      </c>
      <c r="I17" s="105">
        <v>102.35294117647058</v>
      </c>
      <c r="J17" s="12">
        <v>351</v>
      </c>
      <c r="K17" s="81">
        <v>18.300312825860271</v>
      </c>
      <c r="L17" s="81">
        <v>95.640326975476839</v>
      </c>
      <c r="M17" s="12">
        <v>409</v>
      </c>
      <c r="N17" s="81">
        <v>21.32429614181439</v>
      </c>
      <c r="O17" s="105">
        <v>97.613365155131262</v>
      </c>
      <c r="P17" s="12">
        <v>190</v>
      </c>
      <c r="Q17" s="81">
        <v>9.9061522419186652</v>
      </c>
      <c r="R17" s="105">
        <v>82.969432314410483</v>
      </c>
      <c r="S17" s="12">
        <v>294</v>
      </c>
      <c r="T17" s="81">
        <v>15.328467153284672</v>
      </c>
      <c r="U17" s="105">
        <v>85.465116279069761</v>
      </c>
      <c r="V17" s="12">
        <v>242</v>
      </c>
      <c r="W17" s="81">
        <v>12.617309697601669</v>
      </c>
      <c r="X17" s="81">
        <v>82.312925170068027</v>
      </c>
    </row>
    <row r="18" spans="1:24" ht="15" customHeight="1" x14ac:dyDescent="0.2">
      <c r="A18" s="18" t="s">
        <v>32</v>
      </c>
      <c r="B18" s="12">
        <v>1299</v>
      </c>
      <c r="C18" s="105">
        <v>88.911704312114992</v>
      </c>
      <c r="D18" s="12">
        <v>128</v>
      </c>
      <c r="E18" s="81">
        <v>9.8537336412625098</v>
      </c>
      <c r="F18" s="105">
        <v>94.814814814814824</v>
      </c>
      <c r="G18" s="12">
        <v>148</v>
      </c>
      <c r="H18" s="81">
        <v>11.393379522709775</v>
      </c>
      <c r="I18" s="105">
        <v>98.013245033112582</v>
      </c>
      <c r="J18" s="12">
        <v>282</v>
      </c>
      <c r="K18" s="81">
        <v>21.709006928406467</v>
      </c>
      <c r="L18" s="81">
        <v>91.262135922330103</v>
      </c>
      <c r="M18" s="12">
        <v>321</v>
      </c>
      <c r="N18" s="81">
        <v>24.711316397228639</v>
      </c>
      <c r="O18" s="105">
        <v>94.690265486725664</v>
      </c>
      <c r="P18" s="12">
        <v>113</v>
      </c>
      <c r="Q18" s="81">
        <v>8.6989992301770602</v>
      </c>
      <c r="R18" s="105">
        <v>87.596899224806208</v>
      </c>
      <c r="S18" s="12">
        <v>178</v>
      </c>
      <c r="T18" s="81">
        <v>13.702848344880678</v>
      </c>
      <c r="U18" s="105">
        <v>78.070175438596493</v>
      </c>
      <c r="V18" s="12">
        <v>129</v>
      </c>
      <c r="W18" s="81">
        <v>9.9307159353348737</v>
      </c>
      <c r="X18" s="81">
        <v>75.882352941176464</v>
      </c>
    </row>
    <row r="19" spans="1:24" ht="15" customHeight="1" x14ac:dyDescent="0.2">
      <c r="A19" s="25" t="s">
        <v>33</v>
      </c>
      <c r="B19" s="26">
        <v>2611</v>
      </c>
      <c r="C19" s="106">
        <v>89.817681458548321</v>
      </c>
      <c r="D19" s="26">
        <v>282</v>
      </c>
      <c r="E19" s="83">
        <v>10.800459594025277</v>
      </c>
      <c r="F19" s="106">
        <v>96.907216494845358</v>
      </c>
      <c r="G19" s="26">
        <v>245</v>
      </c>
      <c r="H19" s="83">
        <v>9.3833780160857909</v>
      </c>
      <c r="I19" s="106">
        <v>85.664335664335667</v>
      </c>
      <c r="J19" s="26">
        <v>486</v>
      </c>
      <c r="K19" s="83">
        <v>18.613558023745689</v>
      </c>
      <c r="L19" s="83">
        <v>90.841121495327101</v>
      </c>
      <c r="M19" s="26">
        <v>596</v>
      </c>
      <c r="N19" s="83">
        <v>22.826503255457677</v>
      </c>
      <c r="O19" s="106">
        <v>101.53321976149914</v>
      </c>
      <c r="P19" s="26">
        <v>245</v>
      </c>
      <c r="Q19" s="83">
        <v>9.3833780160857909</v>
      </c>
      <c r="R19" s="106">
        <v>94.961240310077528</v>
      </c>
      <c r="S19" s="26">
        <v>421</v>
      </c>
      <c r="T19" s="83">
        <v>16.124090386824971</v>
      </c>
      <c r="U19" s="106">
        <v>77.962962962962962</v>
      </c>
      <c r="V19" s="26">
        <v>336</v>
      </c>
      <c r="W19" s="83">
        <v>12.868632707774799</v>
      </c>
      <c r="X19" s="83">
        <v>81.951219512195124</v>
      </c>
    </row>
    <row r="21" spans="1:24" ht="15" customHeight="1" x14ac:dyDescent="0.2">
      <c r="A21" s="68" t="s">
        <v>146</v>
      </c>
    </row>
  </sheetData>
  <mergeCells count="8">
    <mergeCell ref="S3:U3"/>
    <mergeCell ref="V3:X3"/>
    <mergeCell ref="B3:C3"/>
    <mergeCell ref="D3:F3"/>
    <mergeCell ref="G3:I3"/>
    <mergeCell ref="J3:L3"/>
    <mergeCell ref="M3:O3"/>
    <mergeCell ref="P3:R3"/>
  </mergeCells>
  <hyperlinks>
    <hyperlink ref="A21" location="Kazalo!A1" display="nazaj na kazalo" xr:uid="{61A3C447-DCC3-45EB-8D39-E6E9559534C2}"/>
  </hyperlinks>
  <pageMargins left="0.23622047244094491" right="0.23622047244094491" top="0.98425196850393704" bottom="0.98425196850393704" header="0" footer="0"/>
  <pageSetup paperSize="9"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Z26"/>
  <sheetViews>
    <sheetView showGridLines="0" tabSelected="1" workbookViewId="0"/>
  </sheetViews>
  <sheetFormatPr defaultColWidth="9.140625" defaultRowHeight="15" customHeight="1" x14ac:dyDescent="0.2"/>
  <cols>
    <col min="1" max="1" width="19.28515625" style="6" customWidth="1"/>
    <col min="2" max="2" width="6.5703125" style="6" bestFit="1" customWidth="1"/>
    <col min="3" max="3" width="5.5703125" style="6" bestFit="1" customWidth="1"/>
    <col min="4" max="19" width="5.5703125" style="6" customWidth="1"/>
    <col min="20" max="20" width="4.28515625" style="6" customWidth="1"/>
    <col min="21" max="22" width="5.5703125" style="6" customWidth="1"/>
    <col min="23" max="23" width="4.7109375" style="6" customWidth="1"/>
    <col min="24" max="24" width="5.140625" style="6" customWidth="1"/>
    <col min="25" max="25" width="6.7109375" style="6" customWidth="1"/>
    <col min="26" max="16384" width="9.140625" style="6"/>
  </cols>
  <sheetData>
    <row r="1" spans="1:26" ht="15" customHeight="1" x14ac:dyDescent="0.2">
      <c r="A1" s="9" t="s">
        <v>177</v>
      </c>
      <c r="B1" s="1"/>
      <c r="C1" s="1"/>
      <c r="D1" s="1"/>
      <c r="E1" s="1"/>
      <c r="F1" s="1"/>
      <c r="G1" s="1"/>
      <c r="H1" s="1"/>
      <c r="I1" s="1"/>
      <c r="J1" s="1"/>
      <c r="K1" s="1"/>
      <c r="L1" s="1"/>
    </row>
    <row r="2" spans="1:26" ht="15" customHeight="1" x14ac:dyDescent="0.2">
      <c r="A2" s="1"/>
      <c r="B2" s="1"/>
      <c r="C2" s="1"/>
      <c r="D2" s="1"/>
      <c r="E2" s="1"/>
      <c r="F2" s="1"/>
      <c r="G2" s="1"/>
      <c r="H2" s="1"/>
      <c r="I2" s="1"/>
      <c r="J2" s="1"/>
      <c r="K2" s="1"/>
      <c r="L2" s="1"/>
    </row>
    <row r="3" spans="1:26" ht="15" customHeight="1" x14ac:dyDescent="0.2">
      <c r="A3" s="159"/>
      <c r="B3" s="383" t="s">
        <v>0</v>
      </c>
      <c r="C3" s="385"/>
      <c r="D3" s="383" t="s">
        <v>82</v>
      </c>
      <c r="E3" s="384"/>
      <c r="F3" s="384"/>
      <c r="G3" s="383" t="s">
        <v>83</v>
      </c>
      <c r="H3" s="384"/>
      <c r="I3" s="385"/>
      <c r="J3" s="384" t="s">
        <v>84</v>
      </c>
      <c r="K3" s="384"/>
      <c r="L3" s="384"/>
      <c r="M3" s="383" t="s">
        <v>85</v>
      </c>
      <c r="N3" s="384"/>
      <c r="O3" s="385"/>
      <c r="P3" s="383" t="s">
        <v>149</v>
      </c>
      <c r="Q3" s="384"/>
      <c r="R3" s="384"/>
      <c r="S3" s="383" t="s">
        <v>86</v>
      </c>
      <c r="T3" s="384"/>
      <c r="U3" s="385"/>
      <c r="V3" s="384" t="s">
        <v>87</v>
      </c>
      <c r="W3" s="384"/>
      <c r="X3" s="384"/>
    </row>
    <row r="4" spans="1:26" ht="15" customHeight="1" x14ac:dyDescent="0.2">
      <c r="A4" s="160" t="s">
        <v>88</v>
      </c>
      <c r="B4" s="255"/>
      <c r="C4" s="145" t="str">
        <f>Obdobja!B11</f>
        <v>III 25</v>
      </c>
      <c r="D4" s="255"/>
      <c r="E4" s="256"/>
      <c r="F4" s="145" t="str">
        <f>Obdobja!B11</f>
        <v>III 25</v>
      </c>
      <c r="G4" s="255"/>
      <c r="H4" s="256"/>
      <c r="I4" s="145" t="str">
        <f>Obdobja!B11</f>
        <v>III 25</v>
      </c>
      <c r="J4" s="255"/>
      <c r="K4" s="256"/>
      <c r="L4" s="141" t="str">
        <f>Obdobja!B11</f>
        <v>III 25</v>
      </c>
      <c r="M4" s="255"/>
      <c r="N4" s="256"/>
      <c r="O4" s="145" t="str">
        <f>Obdobja!B11</f>
        <v>III 25</v>
      </c>
      <c r="P4" s="255"/>
      <c r="Q4" s="256"/>
      <c r="R4" s="145" t="str">
        <f>Obdobja!B11</f>
        <v>III 25</v>
      </c>
      <c r="S4" s="255"/>
      <c r="T4" s="256"/>
      <c r="U4" s="145" t="str">
        <f>Obdobja!B11</f>
        <v>III 25</v>
      </c>
      <c r="V4" s="255"/>
      <c r="W4" s="256"/>
      <c r="X4" s="141" t="str">
        <f>Obdobja!B11</f>
        <v>III 25</v>
      </c>
    </row>
    <row r="5" spans="1:26" ht="15" customHeight="1" x14ac:dyDescent="0.2">
      <c r="A5" s="161" t="s">
        <v>59</v>
      </c>
      <c r="B5" s="165" t="str">
        <f>Obdobja!B11</f>
        <v>III 25</v>
      </c>
      <c r="C5" s="167" t="str">
        <f>Obdobja!C11</f>
        <v>III 24</v>
      </c>
      <c r="D5" s="165" t="str">
        <f>Obdobja!B11</f>
        <v>III 25</v>
      </c>
      <c r="E5" s="166" t="s">
        <v>72</v>
      </c>
      <c r="F5" s="167" t="str">
        <f>Obdobja!C11</f>
        <v>III 24</v>
      </c>
      <c r="G5" s="165" t="str">
        <f>Obdobja!B11</f>
        <v>III 25</v>
      </c>
      <c r="H5" s="166" t="s">
        <v>72</v>
      </c>
      <c r="I5" s="167" t="str">
        <f>Obdobja!C11</f>
        <v>III 24</v>
      </c>
      <c r="J5" s="165" t="str">
        <f>Obdobja!B11</f>
        <v>III 25</v>
      </c>
      <c r="K5" s="166" t="s">
        <v>72</v>
      </c>
      <c r="L5" s="166" t="str">
        <f>Obdobja!C11</f>
        <v>III 24</v>
      </c>
      <c r="M5" s="165" t="str">
        <f>Obdobja!B11</f>
        <v>III 25</v>
      </c>
      <c r="N5" s="166" t="s">
        <v>72</v>
      </c>
      <c r="O5" s="167" t="str">
        <f>Obdobja!C11</f>
        <v>III 24</v>
      </c>
      <c r="P5" s="165" t="str">
        <f>Obdobja!B11</f>
        <v>III 25</v>
      </c>
      <c r="Q5" s="166" t="s">
        <v>72</v>
      </c>
      <c r="R5" s="167" t="str">
        <f>Obdobja!C11</f>
        <v>III 24</v>
      </c>
      <c r="S5" s="165" t="str">
        <f>Obdobja!B11</f>
        <v>III 25</v>
      </c>
      <c r="T5" s="166" t="s">
        <v>72</v>
      </c>
      <c r="U5" s="167" t="str">
        <f>Obdobja!C11</f>
        <v>III 24</v>
      </c>
      <c r="V5" s="165" t="str">
        <f>Obdobja!B11</f>
        <v>III 25</v>
      </c>
      <c r="W5" s="166" t="s">
        <v>72</v>
      </c>
      <c r="X5" s="166" t="str">
        <f>Obdobja!C11</f>
        <v>III 24</v>
      </c>
    </row>
    <row r="6" spans="1:26" ht="15" customHeight="1" x14ac:dyDescent="0.2">
      <c r="A6" s="21" t="s">
        <v>21</v>
      </c>
      <c r="B6" s="22">
        <f>+'[2]Stanje BO'!D4</f>
        <v>45851</v>
      </c>
      <c r="C6" s="103">
        <f>+B6/'[3]Stanje BO'!D4*100</f>
        <v>97.811293384815585</v>
      </c>
      <c r="D6" s="22">
        <f>+'[2]S 15-24'!D4</f>
        <v>4672</v>
      </c>
      <c r="E6" s="75">
        <f>+D6/B6*100</f>
        <v>10.189526945977187</v>
      </c>
      <c r="F6" s="103">
        <f>+D6/'[3]S 15-24'!D4*100</f>
        <v>105.67744854105405</v>
      </c>
      <c r="G6" s="22">
        <f>+'[2]S 25-29'!D4</f>
        <v>4707</v>
      </c>
      <c r="H6" s="75">
        <f>+G6/B6*100</f>
        <v>10.26586115897145</v>
      </c>
      <c r="I6" s="103">
        <f>+G6/'[3]S 25-29'!D4*100</f>
        <v>103.45054945054946</v>
      </c>
      <c r="J6" s="22">
        <f>+'[2]S 30-39'!D4</f>
        <v>9573</v>
      </c>
      <c r="K6" s="75">
        <f>+J6/$B6*100</f>
        <v>20.878497742688275</v>
      </c>
      <c r="L6" s="75">
        <f>+J6/'[3]S 30-39'!D4*100</f>
        <v>100.33539461272403</v>
      </c>
      <c r="M6" s="22">
        <f>+'[2]S 40-49'!D4</f>
        <v>10542</v>
      </c>
      <c r="N6" s="75">
        <f>+M6/$B6*100</f>
        <v>22.991864953872327</v>
      </c>
      <c r="O6" s="103">
        <f>+M6/'[3]S 40-49'!D4*100</f>
        <v>101.97330237957051</v>
      </c>
      <c r="P6" s="22">
        <f>+'[2]S 50-54'!D4</f>
        <v>4414</v>
      </c>
      <c r="Q6" s="75">
        <f>+P6/$B6*100</f>
        <v>9.6268347473337545</v>
      </c>
      <c r="R6" s="103">
        <f>+P6/'[3]S 50-54'!D4*100</f>
        <v>97.482332155477039</v>
      </c>
      <c r="S6" s="22">
        <f>+'[2]S 55-59'!D4</f>
        <v>6599</v>
      </c>
      <c r="T6" s="75">
        <f>+S6/$B6*100</f>
        <v>14.392270615689954</v>
      </c>
      <c r="U6" s="103">
        <f>+S6/'[3]S 55-59'!D4*100</f>
        <v>90.039568836130442</v>
      </c>
      <c r="V6" s="22">
        <f>+'[2]S 60+'!D4</f>
        <v>5344</v>
      </c>
      <c r="W6" s="75">
        <f>+V6/$B6*100</f>
        <v>11.655143835467056</v>
      </c>
      <c r="X6" s="75">
        <f>+V6/'[3]S 60+'!D4*100</f>
        <v>86.612641815235008</v>
      </c>
      <c r="Z6" s="7"/>
    </row>
    <row r="7" spans="1:26" ht="12.75" customHeight="1" x14ac:dyDescent="0.2">
      <c r="A7" s="11"/>
      <c r="B7" s="15"/>
      <c r="C7" s="104"/>
      <c r="D7" s="15"/>
      <c r="E7" s="78"/>
      <c r="F7" s="104"/>
      <c r="G7" s="15"/>
      <c r="H7" s="78"/>
      <c r="I7" s="104"/>
      <c r="J7" s="15"/>
      <c r="K7" s="78"/>
      <c r="L7" s="78"/>
      <c r="M7" s="15"/>
      <c r="N7" s="78"/>
      <c r="O7" s="104"/>
      <c r="P7" s="15"/>
      <c r="Q7" s="78"/>
      <c r="R7" s="104"/>
      <c r="S7" s="15"/>
      <c r="T7" s="78"/>
      <c r="U7" s="104"/>
      <c r="V7" s="15"/>
      <c r="W7" s="78"/>
      <c r="X7" s="78"/>
    </row>
    <row r="8" spans="1:26" ht="15" customHeight="1" x14ac:dyDescent="0.2">
      <c r="A8" s="70" t="s">
        <v>34</v>
      </c>
      <c r="B8" s="71">
        <f>+'[2]Stanje BO'!D6</f>
        <v>26629</v>
      </c>
      <c r="C8" s="119">
        <f>+B8/'[3]Stanje BO'!D6*100</f>
        <v>97.221613727637816</v>
      </c>
      <c r="D8" s="71">
        <f>+'[2]S 15-24'!D6</f>
        <v>3126</v>
      </c>
      <c r="E8" s="79">
        <f t="shared" ref="E8:E16" si="0">+D8/B8*100</f>
        <v>11.73908145255173</v>
      </c>
      <c r="F8" s="119">
        <f>+D8/'[3]S 15-24'!D6*100</f>
        <v>106.32653061224491</v>
      </c>
      <c r="G8" s="71">
        <f>+'[2]S 25-29'!D6</f>
        <v>2775</v>
      </c>
      <c r="H8" s="79">
        <f t="shared" ref="H8:H16" si="1">+G8/B8*100</f>
        <v>10.420969619587668</v>
      </c>
      <c r="I8" s="119">
        <f>+G8/'[3]S 25-29'!D6*100</f>
        <v>102.24760501105379</v>
      </c>
      <c r="J8" s="71">
        <f>+'[2]S 30-39'!D6</f>
        <v>5428</v>
      </c>
      <c r="K8" s="79">
        <f t="shared" ref="K8:K16" si="2">+J8/$B8*100</f>
        <v>20.383792106350221</v>
      </c>
      <c r="L8" s="79">
        <f>+J8/'[3]S 30-39'!D6*100</f>
        <v>101.42002989536623</v>
      </c>
      <c r="M8" s="71">
        <f>+'[2]S 40-49'!D6</f>
        <v>5836</v>
      </c>
      <c r="N8" s="79">
        <f t="shared" ref="N8:N16" si="3">+M8/$B8*100</f>
        <v>21.915956288257163</v>
      </c>
      <c r="O8" s="119">
        <f>+M8/'[3]S 40-49'!D6*100</f>
        <v>101.90326523485244</v>
      </c>
      <c r="P8" s="71">
        <f>+'[2]S 50-54'!D6</f>
        <v>2512</v>
      </c>
      <c r="Q8" s="79">
        <f t="shared" ref="Q8:Q16" si="4">+P8/$B8*100</f>
        <v>9.4333245709564757</v>
      </c>
      <c r="R8" s="119">
        <f>+P8/'[3]S 50-54'!D6*100</f>
        <v>93.661446681580912</v>
      </c>
      <c r="S8" s="71">
        <f>+'[2]S 55-59'!D6</f>
        <v>3934</v>
      </c>
      <c r="T8" s="79">
        <f t="shared" ref="T8:T16" si="5">+S8/$B8*100</f>
        <v>14.773367381426263</v>
      </c>
      <c r="U8" s="119">
        <f>+S8/'[3]S 55-59'!D6*100</f>
        <v>88.424365025848502</v>
      </c>
      <c r="V8" s="71">
        <f>+'[2]S 60+'!D6</f>
        <v>3018</v>
      </c>
      <c r="W8" s="79">
        <f t="shared" ref="W8:W16" si="6">+V8/$B8*100</f>
        <v>11.333508580870481</v>
      </c>
      <c r="X8" s="79">
        <f>+V8/'[3]S 60+'!D6*100</f>
        <v>85.592739648326727</v>
      </c>
    </row>
    <row r="9" spans="1:26" ht="15" customHeight="1" x14ac:dyDescent="0.2">
      <c r="A9" s="44" t="s">
        <v>40</v>
      </c>
      <c r="B9" s="12">
        <f>+'[2]Stanje BO'!D7</f>
        <v>3631</v>
      </c>
      <c r="C9" s="105">
        <f>+B9/'[3]Stanje BO'!D7*100</f>
        <v>99.94494907789705</v>
      </c>
      <c r="D9" s="12">
        <f>+'[2]S 15-24'!D7</f>
        <v>526</v>
      </c>
      <c r="E9" s="81">
        <f t="shared" si="0"/>
        <v>14.486367391903057</v>
      </c>
      <c r="F9" s="105">
        <f>+D9/'[3]S 15-24'!D7*100</f>
        <v>99.432892249527399</v>
      </c>
      <c r="G9" s="12">
        <f>+'[2]S 25-29'!D7</f>
        <v>436</v>
      </c>
      <c r="H9" s="81">
        <f t="shared" si="1"/>
        <v>12.007711374277058</v>
      </c>
      <c r="I9" s="105">
        <f>+G9/'[3]S 25-29'!D7*100</f>
        <v>109.27318295739347</v>
      </c>
      <c r="J9" s="12">
        <f>+'[2]S 30-39'!D7</f>
        <v>847</v>
      </c>
      <c r="K9" s="81">
        <f t="shared" si="2"/>
        <v>23.326907188102449</v>
      </c>
      <c r="L9" s="81">
        <f>+J9/'[3]S 30-39'!D7*100</f>
        <v>100.11820330969267</v>
      </c>
      <c r="M9" s="12">
        <f>+'[2]S 40-49'!D7</f>
        <v>775</v>
      </c>
      <c r="N9" s="81">
        <f t="shared" si="3"/>
        <v>21.343982374001651</v>
      </c>
      <c r="O9" s="105">
        <f>+M9/'[3]S 40-49'!D7*100</f>
        <v>97.977243994943109</v>
      </c>
      <c r="P9" s="12">
        <f>+'[2]S 50-54'!D7</f>
        <v>259</v>
      </c>
      <c r="Q9" s="81">
        <f t="shared" si="4"/>
        <v>7.1330212062792624</v>
      </c>
      <c r="R9" s="105">
        <f>+P9/'[3]S 50-54'!D7*100</f>
        <v>91.519434628975262</v>
      </c>
      <c r="S9" s="12">
        <f>+'[2]S 55-59'!D7</f>
        <v>490</v>
      </c>
      <c r="T9" s="81">
        <f t="shared" si="5"/>
        <v>13.494904984852656</v>
      </c>
      <c r="U9" s="105">
        <f>+S9/'[3]S 55-59'!D7*100</f>
        <v>104.03397027600849</v>
      </c>
      <c r="V9" s="12">
        <f>+'[2]S 60+'!D7</f>
        <v>298</v>
      </c>
      <c r="W9" s="81">
        <f t="shared" si="6"/>
        <v>8.207105480583861</v>
      </c>
      <c r="X9" s="81">
        <f>+V9/'[3]S 60+'!D7*100</f>
        <v>94.904458598726109</v>
      </c>
    </row>
    <row r="10" spans="1:26" ht="15" customHeight="1" x14ac:dyDescent="0.2">
      <c r="A10" s="44" t="s">
        <v>37</v>
      </c>
      <c r="B10" s="12">
        <f>+'[2]Stanje BO'!D8</f>
        <v>1420</v>
      </c>
      <c r="C10" s="105">
        <f>+B10/'[3]Stanje BO'!D8*100</f>
        <v>95.046854082998664</v>
      </c>
      <c r="D10" s="12">
        <f>+'[2]S 15-24'!D8</f>
        <v>144</v>
      </c>
      <c r="E10" s="81">
        <f t="shared" si="0"/>
        <v>10.140845070422536</v>
      </c>
      <c r="F10" s="105">
        <f>+D10/'[3]S 15-24'!D8*100</f>
        <v>100.69930069930071</v>
      </c>
      <c r="G10" s="12">
        <f>+'[2]S 25-29'!D8</f>
        <v>140</v>
      </c>
      <c r="H10" s="81">
        <f t="shared" si="1"/>
        <v>9.8591549295774641</v>
      </c>
      <c r="I10" s="105">
        <f>+G10/'[3]S 25-29'!D8*100</f>
        <v>87.5</v>
      </c>
      <c r="J10" s="12">
        <f>+'[2]S 30-39'!D8</f>
        <v>259</v>
      </c>
      <c r="K10" s="81">
        <f t="shared" si="2"/>
        <v>18.239436619718312</v>
      </c>
      <c r="L10" s="81">
        <f>+J10/'[3]S 30-39'!D8*100</f>
        <v>91.519434628975262</v>
      </c>
      <c r="M10" s="12">
        <f>+'[2]S 40-49'!D8</f>
        <v>318</v>
      </c>
      <c r="N10" s="81">
        <f t="shared" si="3"/>
        <v>22.3943661971831</v>
      </c>
      <c r="O10" s="105">
        <f>+M10/'[3]S 40-49'!D8*100</f>
        <v>108.90410958904108</v>
      </c>
      <c r="P10" s="12">
        <f>+'[2]S 50-54'!D8</f>
        <v>150</v>
      </c>
      <c r="Q10" s="81">
        <f t="shared" si="4"/>
        <v>10.56338028169014</v>
      </c>
      <c r="R10" s="105">
        <f>+P10/'[3]S 50-54'!D8*100</f>
        <v>100</v>
      </c>
      <c r="S10" s="12">
        <f>+'[2]S 55-59'!D8</f>
        <v>240</v>
      </c>
      <c r="T10" s="81">
        <f t="shared" si="5"/>
        <v>16.901408450704224</v>
      </c>
      <c r="U10" s="105">
        <f>+S10/'[3]S 55-59'!D8*100</f>
        <v>95.617529880478088</v>
      </c>
      <c r="V10" s="12">
        <f>+'[2]S 60+'!D8</f>
        <v>169</v>
      </c>
      <c r="W10" s="81">
        <f t="shared" si="6"/>
        <v>11.901408450704224</v>
      </c>
      <c r="X10" s="81">
        <f>+V10/'[3]S 60+'!D8*100</f>
        <v>78.604651162790702</v>
      </c>
    </row>
    <row r="11" spans="1:26" ht="15" customHeight="1" x14ac:dyDescent="0.2">
      <c r="A11" s="44" t="s">
        <v>36</v>
      </c>
      <c r="B11" s="12">
        <f>+'[2]Stanje BO'!D9</f>
        <v>8160</v>
      </c>
      <c r="C11" s="105">
        <f>+B11/'[3]Stanje BO'!D9*100</f>
        <v>102.40963855421687</v>
      </c>
      <c r="D11" s="12">
        <f>+'[2]S 15-24'!D9</f>
        <v>933</v>
      </c>
      <c r="E11" s="81">
        <f t="shared" si="0"/>
        <v>11.433823529411764</v>
      </c>
      <c r="F11" s="105">
        <f>+D11/'[3]S 15-24'!D9*100</f>
        <v>114.61916461916462</v>
      </c>
      <c r="G11" s="12">
        <f>+'[2]S 25-29'!D9</f>
        <v>846</v>
      </c>
      <c r="H11" s="81">
        <f t="shared" si="1"/>
        <v>10.367647058823531</v>
      </c>
      <c r="I11" s="105">
        <f>+G11/'[3]S 25-29'!D9*100</f>
        <v>110.15625</v>
      </c>
      <c r="J11" s="12">
        <f>+'[2]S 30-39'!D9</f>
        <v>1661</v>
      </c>
      <c r="K11" s="81">
        <f t="shared" si="2"/>
        <v>20.355392156862745</v>
      </c>
      <c r="L11" s="81">
        <f>+J11/'[3]S 30-39'!D9*100</f>
        <v>107.23047127178825</v>
      </c>
      <c r="M11" s="12">
        <f>+'[2]S 40-49'!D9</f>
        <v>1791</v>
      </c>
      <c r="N11" s="81">
        <f t="shared" si="3"/>
        <v>21.948529411764707</v>
      </c>
      <c r="O11" s="105">
        <f>+M11/'[3]S 40-49'!D9*100</f>
        <v>109.07429963459197</v>
      </c>
      <c r="P11" s="12">
        <f>+'[2]S 50-54'!D9</f>
        <v>784</v>
      </c>
      <c r="Q11" s="81">
        <f t="shared" si="4"/>
        <v>9.6078431372549034</v>
      </c>
      <c r="R11" s="105">
        <f>+P11/'[3]S 50-54'!D9*100</f>
        <v>96.31449631449631</v>
      </c>
      <c r="S11" s="12">
        <f>+'[2]S 55-59'!D9</f>
        <v>1190</v>
      </c>
      <c r="T11" s="81">
        <f t="shared" si="5"/>
        <v>14.583333333333334</v>
      </c>
      <c r="U11" s="105">
        <f>+S11/'[3]S 55-59'!D9*100</f>
        <v>91.048201989288444</v>
      </c>
      <c r="V11" s="12">
        <f>+'[2]S 60+'!D9</f>
        <v>955</v>
      </c>
      <c r="W11" s="81">
        <f t="shared" si="6"/>
        <v>11.703431372549019</v>
      </c>
      <c r="X11" s="81">
        <f>+V11/'[3]S 60+'!D9*100</f>
        <v>88.919925512104285</v>
      </c>
    </row>
    <row r="12" spans="1:26" ht="15" customHeight="1" x14ac:dyDescent="0.2">
      <c r="A12" s="44" t="s">
        <v>35</v>
      </c>
      <c r="B12" s="12">
        <f>+'[2]Stanje BO'!D10</f>
        <v>2964</v>
      </c>
      <c r="C12" s="105">
        <f>+B12/'[3]Stanje BO'!D10*100</f>
        <v>91.2</v>
      </c>
      <c r="D12" s="12">
        <f>+'[2]S 15-24'!D10</f>
        <v>426</v>
      </c>
      <c r="E12" s="81">
        <f t="shared" si="0"/>
        <v>14.37246963562753</v>
      </c>
      <c r="F12" s="105">
        <f>+D12/'[3]S 15-24'!D10*100</f>
        <v>99.300699300699307</v>
      </c>
      <c r="G12" s="12">
        <f>+'[2]S 25-29'!D10</f>
        <v>324</v>
      </c>
      <c r="H12" s="81">
        <f t="shared" si="1"/>
        <v>10.931174089068826</v>
      </c>
      <c r="I12" s="105">
        <f>+G12/'[3]S 25-29'!D10*100</f>
        <v>101.56739811912226</v>
      </c>
      <c r="J12" s="12">
        <f>+'[2]S 30-39'!D10</f>
        <v>573</v>
      </c>
      <c r="K12" s="81">
        <f t="shared" si="2"/>
        <v>19.331983805668017</v>
      </c>
      <c r="L12" s="81">
        <f>+J12/'[3]S 30-39'!D10*100</f>
        <v>95.5</v>
      </c>
      <c r="M12" s="12">
        <f>+'[2]S 40-49'!D10</f>
        <v>594</v>
      </c>
      <c r="N12" s="81">
        <f t="shared" si="3"/>
        <v>20.040485829959515</v>
      </c>
      <c r="O12" s="105">
        <f>+M12/'[3]S 40-49'!D10*100</f>
        <v>93.543307086614163</v>
      </c>
      <c r="P12" s="12">
        <f>+'[2]S 50-54'!D10</f>
        <v>296</v>
      </c>
      <c r="Q12" s="81">
        <f t="shared" si="4"/>
        <v>9.9865047233468278</v>
      </c>
      <c r="R12" s="105">
        <f>+P12/'[3]S 50-54'!D10*100</f>
        <v>81.767955801104975</v>
      </c>
      <c r="S12" s="12">
        <f>+'[2]S 55-59'!D10</f>
        <v>416</v>
      </c>
      <c r="T12" s="81">
        <f t="shared" si="5"/>
        <v>14.035087719298245</v>
      </c>
      <c r="U12" s="105">
        <f>+S12/'[3]S 55-59'!D10*100</f>
        <v>85.245901639344254</v>
      </c>
      <c r="V12" s="12">
        <f>+'[2]S 60+'!D10</f>
        <v>335</v>
      </c>
      <c r="W12" s="81">
        <f t="shared" si="6"/>
        <v>11.302294197031038</v>
      </c>
      <c r="X12" s="81">
        <f>+V12/'[3]S 60+'!D10*100</f>
        <v>80.335731414868107</v>
      </c>
    </row>
    <row r="13" spans="1:26" ht="15" customHeight="1" x14ac:dyDescent="0.2">
      <c r="A13" s="44" t="s">
        <v>468</v>
      </c>
      <c r="B13" s="12">
        <f>+'[2]Stanje BO'!D11</f>
        <v>1943</v>
      </c>
      <c r="C13" s="105">
        <f>+B13/'[3]Stanje BO'!D11*100</f>
        <v>92.922046867527499</v>
      </c>
      <c r="D13" s="12">
        <f>+'[2]S 15-24'!D11</f>
        <v>232</v>
      </c>
      <c r="E13" s="81">
        <f t="shared" si="0"/>
        <v>11.940298507462686</v>
      </c>
      <c r="F13" s="105">
        <f>+D13/'[3]S 15-24'!D11*100</f>
        <v>108.92018779342723</v>
      </c>
      <c r="G13" s="12">
        <f>+'[2]S 25-29'!D11</f>
        <v>183</v>
      </c>
      <c r="H13" s="81">
        <f t="shared" si="1"/>
        <v>9.4184251158003089</v>
      </c>
      <c r="I13" s="105">
        <f>+G13/'[3]S 25-29'!D11*100</f>
        <v>103.97727272727273</v>
      </c>
      <c r="J13" s="12">
        <f>+'[2]S 30-39'!D11</f>
        <v>371</v>
      </c>
      <c r="K13" s="81">
        <f t="shared" si="2"/>
        <v>19.094184251158001</v>
      </c>
      <c r="L13" s="81">
        <f>+J13/'[3]S 30-39'!D11*100</f>
        <v>96.866840731070496</v>
      </c>
      <c r="M13" s="12">
        <f>+'[2]S 40-49'!D11</f>
        <v>402</v>
      </c>
      <c r="N13" s="81">
        <f t="shared" si="3"/>
        <v>20.689655172413794</v>
      </c>
      <c r="O13" s="105">
        <f>+M13/'[3]S 40-49'!D11*100</f>
        <v>91.990846681922207</v>
      </c>
      <c r="P13" s="12">
        <f>+'[2]S 50-54'!D11</f>
        <v>192</v>
      </c>
      <c r="Q13" s="81">
        <f t="shared" si="4"/>
        <v>9.8816263510036038</v>
      </c>
      <c r="R13" s="105">
        <f>+P13/'[3]S 50-54'!D11*100</f>
        <v>83.116883116883116</v>
      </c>
      <c r="S13" s="12">
        <f>+'[2]S 55-59'!D11</f>
        <v>309</v>
      </c>
      <c r="T13" s="81">
        <f t="shared" si="5"/>
        <v>15.903242408646424</v>
      </c>
      <c r="U13" s="105">
        <f>+S13/'[3]S 55-59'!D11*100</f>
        <v>87.288135593220346</v>
      </c>
      <c r="V13" s="12">
        <f>+'[2]S 60+'!D11</f>
        <v>254</v>
      </c>
      <c r="W13" s="81">
        <f t="shared" si="6"/>
        <v>13.072568193515183</v>
      </c>
      <c r="X13" s="81">
        <f>+V13/'[3]S 60+'!D11*100</f>
        <v>85.521885521885523</v>
      </c>
    </row>
    <row r="14" spans="1:26" ht="15" customHeight="1" x14ac:dyDescent="0.2">
      <c r="A14" s="44" t="s">
        <v>469</v>
      </c>
      <c r="B14" s="12">
        <f>+'[2]Stanje BO'!D12</f>
        <v>934</v>
      </c>
      <c r="C14" s="105">
        <f>+B14/'[3]Stanje BO'!D12*100</f>
        <v>104.5912653975364</v>
      </c>
      <c r="D14" s="12">
        <f>+'[2]S 15-24'!D12</f>
        <v>118</v>
      </c>
      <c r="E14" s="81">
        <f t="shared" si="0"/>
        <v>12.633832976445397</v>
      </c>
      <c r="F14" s="105">
        <f>+D14/'[3]S 15-24'!D12*100</f>
        <v>128.26086956521738</v>
      </c>
      <c r="G14" s="12">
        <f>+'[2]S 25-29'!D12</f>
        <v>87</v>
      </c>
      <c r="H14" s="81">
        <f t="shared" si="1"/>
        <v>9.3147751605995719</v>
      </c>
      <c r="I14" s="105">
        <f>+G14/'[3]S 25-29'!D12*100</f>
        <v>102.35294117647058</v>
      </c>
      <c r="J14" s="12">
        <f>+'[2]S 30-39'!D12</f>
        <v>186</v>
      </c>
      <c r="K14" s="81">
        <f t="shared" si="2"/>
        <v>19.914346895074946</v>
      </c>
      <c r="L14" s="81">
        <f>+J14/'[3]S 30-39'!D12*100</f>
        <v>111.37724550898203</v>
      </c>
      <c r="M14" s="12">
        <f>+'[2]S 40-49'!D12</f>
        <v>199</v>
      </c>
      <c r="N14" s="81">
        <f t="shared" si="3"/>
        <v>21.306209850107066</v>
      </c>
      <c r="O14" s="105">
        <f>+M14/'[3]S 40-49'!D12*100</f>
        <v>108.74316939890711</v>
      </c>
      <c r="P14" s="12">
        <f>+'[2]S 50-54'!D12</f>
        <v>89</v>
      </c>
      <c r="Q14" s="81">
        <f t="shared" si="4"/>
        <v>9.5289079229122056</v>
      </c>
      <c r="R14" s="105">
        <f>+P14/'[3]S 50-54'!D12*100</f>
        <v>114.1025641025641</v>
      </c>
      <c r="S14" s="12">
        <f>+'[2]S 55-59'!D12</f>
        <v>130</v>
      </c>
      <c r="T14" s="81">
        <f t="shared" si="5"/>
        <v>13.918629550321199</v>
      </c>
      <c r="U14" s="105">
        <f>+S14/'[3]S 55-59'!D12*100</f>
        <v>86.092715231788077</v>
      </c>
      <c r="V14" s="12">
        <f>+'[2]S 60+'!D12</f>
        <v>125</v>
      </c>
      <c r="W14" s="81">
        <f t="shared" si="6"/>
        <v>13.383297644539615</v>
      </c>
      <c r="X14" s="81">
        <f>+V14/'[3]S 60+'!D12*100</f>
        <v>91.240875912408754</v>
      </c>
    </row>
    <row r="15" spans="1:26" ht="15" customHeight="1" x14ac:dyDescent="0.2">
      <c r="A15" s="44" t="s">
        <v>38</v>
      </c>
      <c r="B15" s="12">
        <f>+'[2]Stanje BO'!D13</f>
        <v>6313</v>
      </c>
      <c r="C15" s="105">
        <f>+B15/'[3]Stanje BO'!D13*100</f>
        <v>95.420193470374841</v>
      </c>
      <c r="D15" s="12">
        <f>+'[2]S 15-24'!D13</f>
        <v>621</v>
      </c>
      <c r="E15" s="81">
        <f t="shared" si="0"/>
        <v>9.8368446063678139</v>
      </c>
      <c r="F15" s="105">
        <f>+D15/'[3]S 15-24'!D13*100</f>
        <v>105.43293718166385</v>
      </c>
      <c r="G15" s="12">
        <f>+'[2]S 25-29'!D13</f>
        <v>611</v>
      </c>
      <c r="H15" s="81">
        <f t="shared" si="1"/>
        <v>9.6784413115792809</v>
      </c>
      <c r="I15" s="105">
        <f>+G15/'[3]S 25-29'!D13*100</f>
        <v>93.140243902439025</v>
      </c>
      <c r="J15" s="12">
        <f>+'[2]S 30-39'!D13</f>
        <v>1258</v>
      </c>
      <c r="K15" s="81">
        <f t="shared" si="2"/>
        <v>19.927134484397275</v>
      </c>
      <c r="L15" s="81">
        <f>+J15/'[3]S 30-39'!D13*100</f>
        <v>103.45394736842107</v>
      </c>
      <c r="M15" s="12">
        <f>+'[2]S 40-49'!D13</f>
        <v>1442</v>
      </c>
      <c r="N15" s="81">
        <f t="shared" si="3"/>
        <v>22.841755108506256</v>
      </c>
      <c r="O15" s="105">
        <f>+M15/'[3]S 40-49'!D13*100</f>
        <v>102.05237084217976</v>
      </c>
      <c r="P15" s="12">
        <f>+'[2]S 50-54'!D13</f>
        <v>630</v>
      </c>
      <c r="Q15" s="81">
        <f t="shared" si="4"/>
        <v>9.9794075716774913</v>
      </c>
      <c r="R15" s="105">
        <f>+P15/'[3]S 50-54'!D13*100</f>
        <v>99.526066350710892</v>
      </c>
      <c r="S15" s="12">
        <f>+'[2]S 55-59'!D13</f>
        <v>994</v>
      </c>
      <c r="T15" s="81">
        <f t="shared" si="5"/>
        <v>15.745287501980041</v>
      </c>
      <c r="U15" s="105">
        <f>+S15/'[3]S 55-59'!D13*100</f>
        <v>82.013201320132012</v>
      </c>
      <c r="V15" s="12">
        <f>+'[2]S 60+'!D13</f>
        <v>757</v>
      </c>
      <c r="W15" s="81">
        <f t="shared" si="6"/>
        <v>11.991129415491843</v>
      </c>
      <c r="X15" s="81">
        <f>+V15/'[3]S 60+'!D13*100</f>
        <v>84.392419175027868</v>
      </c>
    </row>
    <row r="16" spans="1:26" ht="15" customHeight="1" x14ac:dyDescent="0.2">
      <c r="A16" s="44" t="s">
        <v>39</v>
      </c>
      <c r="B16" s="12">
        <f>+'[2]Stanje BO'!D14</f>
        <v>1264</v>
      </c>
      <c r="C16" s="105">
        <f>+B16/'[3]Stanje BO'!D14*100</f>
        <v>87.474048442906565</v>
      </c>
      <c r="D16" s="12">
        <f>+'[2]S 15-24'!D14</f>
        <v>126</v>
      </c>
      <c r="E16" s="81">
        <f t="shared" si="0"/>
        <v>9.9683544303797476</v>
      </c>
      <c r="F16" s="105">
        <f>+D16/'[3]S 15-24'!D14*100</f>
        <v>96.18320610687023</v>
      </c>
      <c r="G16" s="12">
        <f>+'[2]S 25-29'!D14</f>
        <v>148</v>
      </c>
      <c r="H16" s="81">
        <f t="shared" si="1"/>
        <v>11.708860759493671</v>
      </c>
      <c r="I16" s="105">
        <f>+G16/'[3]S 25-29'!D14*100</f>
        <v>98.013245033112582</v>
      </c>
      <c r="J16" s="12">
        <f>+'[2]S 30-39'!D14</f>
        <v>273</v>
      </c>
      <c r="K16" s="81">
        <f t="shared" si="2"/>
        <v>21.598101265822788</v>
      </c>
      <c r="L16" s="81">
        <f>+J16/'[3]S 30-39'!D14*100</f>
        <v>88.63636363636364</v>
      </c>
      <c r="M16" s="12">
        <f>+'[2]S 40-49'!D14</f>
        <v>315</v>
      </c>
      <c r="N16" s="81">
        <f t="shared" si="3"/>
        <v>24.920886075949365</v>
      </c>
      <c r="O16" s="105">
        <f>+M16/'[3]S 40-49'!D14*100</f>
        <v>94.311377245508993</v>
      </c>
      <c r="P16" s="12">
        <f>+'[2]S 50-54'!D14</f>
        <v>112</v>
      </c>
      <c r="Q16" s="81">
        <f t="shared" si="4"/>
        <v>8.8607594936708853</v>
      </c>
      <c r="R16" s="105">
        <f>+P16/'[3]S 50-54'!D14*100</f>
        <v>85.496183206106863</v>
      </c>
      <c r="S16" s="12">
        <f>+'[2]S 55-59'!D14</f>
        <v>165</v>
      </c>
      <c r="T16" s="81">
        <f t="shared" si="5"/>
        <v>13.05379746835443</v>
      </c>
      <c r="U16" s="105">
        <f>+S16/'[3]S 55-59'!D14*100</f>
        <v>76.744186046511629</v>
      </c>
      <c r="V16" s="12">
        <f>+'[2]S 60+'!D14</f>
        <v>125</v>
      </c>
      <c r="W16" s="81">
        <f t="shared" si="6"/>
        <v>9.8892405063291147</v>
      </c>
      <c r="X16" s="81">
        <f>+V16/'[3]S 60+'!D14*100</f>
        <v>71.428571428571431</v>
      </c>
    </row>
    <row r="17" spans="1:24" ht="15" customHeight="1" x14ac:dyDescent="0.2">
      <c r="A17" s="44"/>
      <c r="B17" s="12"/>
      <c r="C17" s="105"/>
      <c r="D17" s="12"/>
      <c r="E17" s="81"/>
      <c r="F17" s="105"/>
      <c r="G17" s="12"/>
      <c r="H17" s="81"/>
      <c r="I17" s="105"/>
      <c r="J17" s="12"/>
      <c r="K17" s="81"/>
      <c r="L17" s="81"/>
      <c r="M17" s="12"/>
      <c r="N17" s="81"/>
      <c r="O17" s="105"/>
      <c r="P17" s="12"/>
      <c r="Q17" s="81"/>
      <c r="R17" s="105"/>
      <c r="S17" s="12"/>
      <c r="T17" s="81"/>
      <c r="U17" s="105"/>
      <c r="V17" s="12"/>
      <c r="W17" s="81"/>
      <c r="X17" s="81"/>
    </row>
    <row r="18" spans="1:24" ht="15" customHeight="1" x14ac:dyDescent="0.2">
      <c r="A18" s="70" t="s">
        <v>41</v>
      </c>
      <c r="B18" s="71">
        <f>+'[2]Stanje BO'!D16</f>
        <v>18029</v>
      </c>
      <c r="C18" s="119">
        <f>+B18/'[3]Stanje BO'!D16*100</f>
        <v>97.443519619500591</v>
      </c>
      <c r="D18" s="71">
        <f>+'[2]S 15-24'!D16</f>
        <v>1436</v>
      </c>
      <c r="E18" s="79">
        <f>+D18/B18*100</f>
        <v>7.9649453657995446</v>
      </c>
      <c r="F18" s="119">
        <f>+D18/'[3]S 15-24'!D16*100</f>
        <v>103.235082674335</v>
      </c>
      <c r="G18" s="71">
        <f>+'[2]S 25-29'!D16</f>
        <v>1763</v>
      </c>
      <c r="H18" s="79">
        <f>+G18/B18*100</f>
        <v>9.7786898885129503</v>
      </c>
      <c r="I18" s="119">
        <f>+G18/'[3]S 25-29'!D16*100</f>
        <v>103.88921626399528</v>
      </c>
      <c r="J18" s="71">
        <f>+'[2]S 30-39'!D16</f>
        <v>3792</v>
      </c>
      <c r="K18" s="79">
        <f>+J18/$B18*100</f>
        <v>21.032780520272894</v>
      </c>
      <c r="L18" s="79">
        <f>+J18/'[3]S 30-39'!D16*100</f>
        <v>96.341463414634148</v>
      </c>
      <c r="M18" s="71">
        <f>+'[2]S 40-49'!D16</f>
        <v>4391</v>
      </c>
      <c r="N18" s="79">
        <f>+M18/$B18*100</f>
        <v>24.355205502246381</v>
      </c>
      <c r="O18" s="119">
        <f>+M18/'[3]S 40-49'!D16*100</f>
        <v>101.38536134841839</v>
      </c>
      <c r="P18" s="71">
        <f>+'[2]S 50-54'!D16</f>
        <v>1785</v>
      </c>
      <c r="Q18" s="79">
        <f>+P18/$B18*100</f>
        <v>9.9007155138942817</v>
      </c>
      <c r="R18" s="119">
        <f>+P18/'[3]S 50-54'!D16*100</f>
        <v>101.36286201022146</v>
      </c>
      <c r="S18" s="71">
        <f>+'[2]S 55-59'!D16</f>
        <v>2584</v>
      </c>
      <c r="T18" s="79">
        <f>+S18/$B18*100</f>
        <v>14.33246436297077</v>
      </c>
      <c r="U18" s="119">
        <f>+S18/'[3]S 55-59'!D16*100</f>
        <v>92.219842969307635</v>
      </c>
      <c r="V18" s="71">
        <f>+'[2]S 60+'!D16</f>
        <v>2278</v>
      </c>
      <c r="W18" s="79">
        <f>+V18/$B18*100</f>
        <v>12.635198846303178</v>
      </c>
      <c r="X18" s="79">
        <f>+V18/'[3]S 60+'!D16*100</f>
        <v>88.157894736842096</v>
      </c>
    </row>
    <row r="19" spans="1:24" ht="15" customHeight="1" x14ac:dyDescent="0.2">
      <c r="A19" s="44" t="s">
        <v>43</v>
      </c>
      <c r="B19" s="12">
        <f>+'[2]Stanje BO'!D17</f>
        <v>3005</v>
      </c>
      <c r="C19" s="105">
        <f>+B19/'[3]Stanje BO'!D17*100</f>
        <v>102.48976807639836</v>
      </c>
      <c r="D19" s="12">
        <f>+'[2]S 15-24'!D17</f>
        <v>273</v>
      </c>
      <c r="E19" s="81">
        <f>+D19/B19*100</f>
        <v>9.0848585690515815</v>
      </c>
      <c r="F19" s="105">
        <f>+D19/'[3]S 15-24'!D17*100</f>
        <v>103.01886792452831</v>
      </c>
      <c r="G19" s="12">
        <f>+'[2]S 25-29'!D17</f>
        <v>319</v>
      </c>
      <c r="H19" s="81">
        <f>+G19/B19*100</f>
        <v>10.615640599001663</v>
      </c>
      <c r="I19" s="105">
        <f>+G19/'[3]S 25-29'!D17*100</f>
        <v>110.76388888888889</v>
      </c>
      <c r="J19" s="12">
        <f>+'[2]S 30-39'!D17</f>
        <v>614</v>
      </c>
      <c r="K19" s="81">
        <f>+J19/$B19*100</f>
        <v>20.43261231281198</v>
      </c>
      <c r="L19" s="81">
        <f>+J19/'[3]S 30-39'!D17*100</f>
        <v>101.99335548172756</v>
      </c>
      <c r="M19" s="12">
        <f>+'[2]S 40-49'!D17</f>
        <v>696</v>
      </c>
      <c r="N19" s="81">
        <f>+M19/$B19*100</f>
        <v>23.161397670549086</v>
      </c>
      <c r="O19" s="105">
        <f>+M19/'[3]S 40-49'!D17*100</f>
        <v>111.89710610932475</v>
      </c>
      <c r="P19" s="12">
        <f>+'[2]S 50-54'!D17</f>
        <v>270</v>
      </c>
      <c r="Q19" s="81">
        <f>+P19/$B19*100</f>
        <v>8.9850249584026631</v>
      </c>
      <c r="R19" s="105">
        <f>+P19/'[3]S 50-54'!D17*100</f>
        <v>112.03319502074689</v>
      </c>
      <c r="S19" s="12">
        <f>+'[2]S 55-59'!D17</f>
        <v>476</v>
      </c>
      <c r="T19" s="81">
        <f>+S19/$B19*100</f>
        <v>15.840266222961731</v>
      </c>
      <c r="U19" s="105">
        <f>+S19/'[3]S 55-59'!D17*100</f>
        <v>91.362763915547035</v>
      </c>
      <c r="V19" s="12">
        <f>+'[2]S 60+'!D17</f>
        <v>357</v>
      </c>
      <c r="W19" s="81">
        <f>+V19/$B19*100</f>
        <v>11.880199667221298</v>
      </c>
      <c r="X19" s="81">
        <f>+V19/'[3]S 60+'!D17*100</f>
        <v>90.839694656488547</v>
      </c>
    </row>
    <row r="20" spans="1:24" ht="15" customHeight="1" x14ac:dyDescent="0.2">
      <c r="A20" s="44" t="s">
        <v>44</v>
      </c>
      <c r="B20" s="12">
        <f>+'[2]Stanje BO'!D18</f>
        <v>1597</v>
      </c>
      <c r="C20" s="105">
        <f>+B20/'[3]Stanje BO'!D18*100</f>
        <v>98.458692971639948</v>
      </c>
      <c r="D20" s="12">
        <f>+'[2]S 15-24'!D18</f>
        <v>132</v>
      </c>
      <c r="E20" s="81">
        <f>+D20/B20*100</f>
        <v>8.2654978083907338</v>
      </c>
      <c r="F20" s="105">
        <f>+D20/'[3]S 15-24'!D18*100</f>
        <v>87.41721854304636</v>
      </c>
      <c r="G20" s="12">
        <f>+'[2]S 25-29'!D18</f>
        <v>158</v>
      </c>
      <c r="H20" s="81">
        <f>+G20/B20*100</f>
        <v>9.8935504070131497</v>
      </c>
      <c r="I20" s="105">
        <f>+G20/'[3]S 25-29'!D18*100</f>
        <v>112.05673758865248</v>
      </c>
      <c r="J20" s="12">
        <f>+'[2]S 30-39'!D18</f>
        <v>313</v>
      </c>
      <c r="K20" s="81">
        <f>+J20/$B20*100</f>
        <v>19.599248591108328</v>
      </c>
      <c r="L20" s="81">
        <f>+J20/'[3]S 30-39'!D18*100</f>
        <v>99.050632911392398</v>
      </c>
      <c r="M20" s="12">
        <f>+'[2]S 40-49'!D18</f>
        <v>387</v>
      </c>
      <c r="N20" s="81">
        <f>+M20/$B20*100</f>
        <v>24.232936756418283</v>
      </c>
      <c r="O20" s="105">
        <f>+M20/'[3]S 40-49'!D18*100</f>
        <v>108.10055865921788</v>
      </c>
      <c r="P20" s="12">
        <f>+'[2]S 50-54'!D18</f>
        <v>161</v>
      </c>
      <c r="Q20" s="81">
        <f>+P20/$B20*100</f>
        <v>10.081402629931119</v>
      </c>
      <c r="R20" s="105">
        <f>+P20/'[3]S 50-54'!D18*100</f>
        <v>105.22875816993465</v>
      </c>
      <c r="S20" s="12">
        <f>+'[2]S 55-59'!D18</f>
        <v>252</v>
      </c>
      <c r="T20" s="81">
        <f>+S20/$B20*100</f>
        <v>15.779586725109581</v>
      </c>
      <c r="U20" s="105">
        <f>+S20/'[3]S 55-59'!D18*100</f>
        <v>94.73684210526315</v>
      </c>
      <c r="V20" s="12">
        <f>+'[2]S 60+'!D18</f>
        <v>194</v>
      </c>
      <c r="W20" s="81">
        <f>+V20/$B20*100</f>
        <v>12.147777082028805</v>
      </c>
      <c r="X20" s="81">
        <f>+V20/'[3]S 60+'!D18*100</f>
        <v>81.856540084388186</v>
      </c>
    </row>
    <row r="21" spans="1:24" ht="15" customHeight="1" x14ac:dyDescent="0.2">
      <c r="A21" s="44" t="s">
        <v>45</v>
      </c>
      <c r="B21" s="12">
        <f>+'[2]Stanje BO'!D19</f>
        <v>2495</v>
      </c>
      <c r="C21" s="105">
        <f>+B21/'[3]Stanje BO'!D19*100</f>
        <v>94.975256947087942</v>
      </c>
      <c r="D21" s="12">
        <f>+'[2]S 15-24'!D19</f>
        <v>216</v>
      </c>
      <c r="E21" s="81">
        <f>+D21/B21*100</f>
        <v>8.6573146292585168</v>
      </c>
      <c r="F21" s="105">
        <f>+D21/'[3]S 15-24'!D19*100</f>
        <v>102.85714285714285</v>
      </c>
      <c r="G21" s="12">
        <f>+'[2]S 25-29'!D19</f>
        <v>246</v>
      </c>
      <c r="H21" s="81">
        <f>+G21/B21*100</f>
        <v>9.8597194388777556</v>
      </c>
      <c r="I21" s="105">
        <f>+G21/'[3]S 25-29'!D19*100</f>
        <v>116.03773584905662</v>
      </c>
      <c r="J21" s="12">
        <f>+'[2]S 30-39'!D19</f>
        <v>495</v>
      </c>
      <c r="K21" s="81">
        <f>+J21/$B21*100</f>
        <v>19.839679358717436</v>
      </c>
      <c r="L21" s="81">
        <f>+J21/'[3]S 30-39'!D19*100</f>
        <v>93.572778827977316</v>
      </c>
      <c r="M21" s="12">
        <f>+'[2]S 40-49'!D19</f>
        <v>618</v>
      </c>
      <c r="N21" s="81">
        <f>+M21/$B21*100</f>
        <v>24.769539078156313</v>
      </c>
      <c r="O21" s="105">
        <f>+M21/'[3]S 40-49'!D19*100</f>
        <v>96.411856474258968</v>
      </c>
      <c r="P21" s="12">
        <f>+'[2]S 50-54'!D19</f>
        <v>252</v>
      </c>
      <c r="Q21" s="81">
        <f>+P21/$B21*100</f>
        <v>10.100200400801604</v>
      </c>
      <c r="R21" s="105">
        <f>+P21/'[3]S 50-54'!D19*100</f>
        <v>97.297297297297305</v>
      </c>
      <c r="S21" s="12">
        <f>+'[2]S 55-59'!D19</f>
        <v>334</v>
      </c>
      <c r="T21" s="81">
        <f>+S21/$B21*100</f>
        <v>13.386773547094188</v>
      </c>
      <c r="U21" s="105">
        <f>+S21/'[3]S 55-59'!D19*100</f>
        <v>84.130982367758193</v>
      </c>
      <c r="V21" s="12">
        <f>+'[2]S 60+'!D19</f>
        <v>334</v>
      </c>
      <c r="W21" s="81">
        <f>+V21/$B21*100</f>
        <v>13.386773547094188</v>
      </c>
      <c r="X21" s="81">
        <f>+V21/'[3]S 60+'!D19*100</f>
        <v>88.126649076517154</v>
      </c>
    </row>
    <row r="22" spans="1:24" ht="15" customHeight="1" x14ac:dyDescent="0.2">
      <c r="A22" s="44" t="s">
        <v>42</v>
      </c>
      <c r="B22" s="12">
        <f>+'[2]Stanje BO'!D20</f>
        <v>10932</v>
      </c>
      <c r="C22" s="105">
        <f>+B22/'[3]Stanje BO'!D20*100</f>
        <v>96.563907781998054</v>
      </c>
      <c r="D22" s="12">
        <f>+'[2]S 15-24'!D20</f>
        <v>815</v>
      </c>
      <c r="E22" s="81">
        <f>+D22/B22*100</f>
        <v>7.4551774606659347</v>
      </c>
      <c r="F22" s="105">
        <f>+D22/'[3]S 15-24'!D20*100</f>
        <v>106.53594771241831</v>
      </c>
      <c r="G22" s="12">
        <f>+'[2]S 25-29'!D20</f>
        <v>1040</v>
      </c>
      <c r="H22" s="81">
        <f>+G22/B22*100</f>
        <v>9.5133552872301497</v>
      </c>
      <c r="I22" s="105">
        <f>+G22/'[3]S 25-29'!D20*100</f>
        <v>98.484848484848484</v>
      </c>
      <c r="J22" s="12">
        <f>+'[2]S 30-39'!D20</f>
        <v>2370</v>
      </c>
      <c r="K22" s="81">
        <f>+J22/$B22*100</f>
        <v>21.679473106476401</v>
      </c>
      <c r="L22" s="81">
        <f>+J22/'[3]S 30-39'!D20*100</f>
        <v>95.218963439132182</v>
      </c>
      <c r="M22" s="12">
        <f>+'[2]S 40-49'!D20</f>
        <v>2690</v>
      </c>
      <c r="N22" s="81">
        <f>+M22/$B22*100</f>
        <v>24.606659348701061</v>
      </c>
      <c r="O22" s="105">
        <f>+M22/'[3]S 40-49'!D20*100</f>
        <v>99.261992619926204</v>
      </c>
      <c r="P22" s="12">
        <f>+'[2]S 50-54'!D20</f>
        <v>1102</v>
      </c>
      <c r="Q22" s="81">
        <f>+P22/$B22*100</f>
        <v>10.080497621661179</v>
      </c>
      <c r="R22" s="105">
        <f>+P22/'[3]S 50-54'!D20*100</f>
        <v>99.458483754512642</v>
      </c>
      <c r="S22" s="12">
        <f>+'[2]S 55-59'!D20</f>
        <v>1522</v>
      </c>
      <c r="T22" s="81">
        <f>+S22/$B22*100</f>
        <v>13.922429564581046</v>
      </c>
      <c r="U22" s="105">
        <f>+S22/'[3]S 55-59'!D20*100</f>
        <v>94.066749072929539</v>
      </c>
      <c r="V22" s="12">
        <f>+'[2]S 60+'!D20</f>
        <v>1393</v>
      </c>
      <c r="W22" s="81">
        <f>+V22/$B22*100</f>
        <v>12.74240761068423</v>
      </c>
      <c r="X22" s="81">
        <f>+V22/'[3]S 60+'!D20*100</f>
        <v>88.444444444444443</v>
      </c>
    </row>
    <row r="23" spans="1:24" ht="15" customHeight="1" x14ac:dyDescent="0.2">
      <c r="A23" s="44"/>
      <c r="B23" s="12"/>
      <c r="C23" s="105"/>
      <c r="D23" s="12"/>
      <c r="E23" s="81"/>
      <c r="F23" s="105"/>
      <c r="G23" s="12"/>
      <c r="H23" s="81"/>
      <c r="I23" s="105"/>
      <c r="J23" s="12"/>
      <c r="K23" s="81"/>
      <c r="L23" s="81"/>
      <c r="M23" s="12"/>
      <c r="N23" s="81"/>
      <c r="O23" s="105"/>
      <c r="P23" s="12"/>
      <c r="Q23" s="81"/>
      <c r="R23" s="105"/>
      <c r="S23" s="12"/>
      <c r="T23" s="81"/>
      <c r="U23" s="105"/>
      <c r="V23" s="12"/>
      <c r="W23" s="81"/>
      <c r="X23" s="81"/>
    </row>
    <row r="24" spans="1:24" ht="15" customHeight="1" x14ac:dyDescent="0.2">
      <c r="A24" s="25" t="s">
        <v>64</v>
      </c>
      <c r="B24" s="26">
        <f>+'[2]Stanje BO'!D22</f>
        <v>1193</v>
      </c>
      <c r="C24" s="106">
        <f>+B24/'[3]Stanje BO'!D22*100</f>
        <v>121.11675126903553</v>
      </c>
      <c r="D24" s="26">
        <f>+'[2]S 15-24'!D22</f>
        <v>110</v>
      </c>
      <c r="E24" s="83">
        <f>+D24/B24*100</f>
        <v>9.2204526404023479</v>
      </c>
      <c r="F24" s="106">
        <f>+D24/'[3]S 15-24'!D22*100</f>
        <v>122.22222222222223</v>
      </c>
      <c r="G24" s="26">
        <f>+'[2]S 25-29'!D22</f>
        <v>169</v>
      </c>
      <c r="H24" s="83">
        <f>+G24/B24*100</f>
        <v>14.165968147527241</v>
      </c>
      <c r="I24" s="106">
        <f>+G24/'[3]S 25-29'!D22*100</f>
        <v>121.58273381294964</v>
      </c>
      <c r="J24" s="26">
        <f>+'[2]S 30-39'!D22</f>
        <v>353</v>
      </c>
      <c r="K24" s="83">
        <f>+J24/$B24*100</f>
        <v>29.589270746018443</v>
      </c>
      <c r="L24" s="83">
        <f>+J24/'[3]S 30-39'!D22*100</f>
        <v>139.52569169960475</v>
      </c>
      <c r="M24" s="26">
        <f>+'[2]S 40-49'!D22</f>
        <v>315</v>
      </c>
      <c r="N24" s="83">
        <f>+M24/$B24*100</f>
        <v>26.404023470243082</v>
      </c>
      <c r="O24" s="106">
        <f>+M24/'[3]S 40-49'!D22*100</f>
        <v>112.5</v>
      </c>
      <c r="P24" s="26">
        <f>+'[2]S 50-54'!D22</f>
        <v>117</v>
      </c>
      <c r="Q24" s="83">
        <f>+P24/$B24*100</f>
        <v>9.8072087175188596</v>
      </c>
      <c r="R24" s="106">
        <f>+P24/'[3]S 50-54'!D22*100</f>
        <v>137.64705882352942</v>
      </c>
      <c r="S24" s="26">
        <f>+'[2]S 55-59'!D22</f>
        <v>81</v>
      </c>
      <c r="T24" s="83">
        <f>+S24/$B24*100</f>
        <v>6.7896060352053649</v>
      </c>
      <c r="U24" s="106">
        <f>+S24/'[3]S 55-59'!D22*100</f>
        <v>103.84615384615385</v>
      </c>
      <c r="V24" s="26">
        <f>+'[2]S 60+'!D22</f>
        <v>48</v>
      </c>
      <c r="W24" s="83">
        <f>+V24/$B24*100</f>
        <v>4.0234702430846605</v>
      </c>
      <c r="X24" s="83">
        <f>+V24/'[3]S 60+'!D22*100</f>
        <v>80</v>
      </c>
    </row>
    <row r="25" spans="1:24" ht="15" customHeight="1" x14ac:dyDescent="0.2">
      <c r="A25" s="18"/>
      <c r="B25" s="362"/>
    </row>
    <row r="26" spans="1:24" ht="15" customHeight="1" x14ac:dyDescent="0.2">
      <c r="A26" s="361" t="s">
        <v>146</v>
      </c>
      <c r="B26" s="10"/>
    </row>
  </sheetData>
  <mergeCells count="8">
    <mergeCell ref="M3:O3"/>
    <mergeCell ref="P3:R3"/>
    <mergeCell ref="S3:U3"/>
    <mergeCell ref="V3:X3"/>
    <mergeCell ref="B3:C3"/>
    <mergeCell ref="D3:F3"/>
    <mergeCell ref="G3:I3"/>
    <mergeCell ref="J3:L3"/>
  </mergeCells>
  <hyperlinks>
    <hyperlink ref="A26" location="Kazalo!A1" display="nazaj na kazalo" xr:uid="{00000000-0004-0000-1A00-000000000000}"/>
  </hyperlinks>
  <pageMargins left="0.23622047244094491" right="0.23622047244094491" top="0.98425196850393704" bottom="0.98425196850393704" header="0" footer="0"/>
  <pageSetup paperSize="9" orientation="landscape" horizontalDpi="300" verticalDpi="300" r:id="rId1"/>
  <headerFooter alignWithMargins="0"/>
  <ignoredErrors>
    <ignoredError sqref="C5" formula="1"/>
    <ignoredError sqref="B7:X7 E6 H6 K6 N6 Q6 T6 W6 B17:X17 E8 H8 K8 N8 Q8 T8 W8 E9 H9 K9 N9 Q9 T9 W9 E10 H10 K10 N10 Q10 T10 W10 E11 H11 K11 N11 Q11 T11 W11 E12 H12 K12 N12 Q12 T12 W12 E13 H13 K13 N13 Q13 T13 W13 E14 H14 K14 N14 Q14 T14 W14 E15 H15 K15 N15 Q15 T15 W15 E16 H16 K16 N16 Q16 T16 W16 B23:X23 E18 H18 K18 N18 Q18 T18 W18 E19 H19 K19 N19 Q19 T19 W19 E20 H20 K20 N20 Q20 T20 W20 E21 H21 K21 N21 Q21 T21 W21 E22 H22 K22 N22 Q22 T22 W22 E24 H24 K24 N24 Q24 T24 W24"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3"/>
  <sheetViews>
    <sheetView showGridLines="0" tabSelected="1" workbookViewId="0"/>
  </sheetViews>
  <sheetFormatPr defaultColWidth="9.140625" defaultRowHeight="15" x14ac:dyDescent="0.2"/>
  <cols>
    <col min="1" max="1" width="13" style="69" customWidth="1"/>
    <col min="2" max="2" width="60.42578125" style="69" bestFit="1" customWidth="1"/>
    <col min="3" max="16384" width="9.140625" style="69"/>
  </cols>
  <sheetData>
    <row r="1" spans="1:2" ht="5.25" customHeight="1" x14ac:dyDescent="0.2"/>
    <row r="2" spans="1:2" ht="15.75" x14ac:dyDescent="0.25">
      <c r="A2" s="120" t="s">
        <v>152</v>
      </c>
    </row>
    <row r="3" spans="1:2" ht="4.5" customHeight="1" x14ac:dyDescent="0.2">
      <c r="A3" s="245"/>
    </row>
    <row r="4" spans="1:2" x14ac:dyDescent="0.2">
      <c r="A4" s="158" t="s">
        <v>153</v>
      </c>
      <c r="B4" s="9" t="s">
        <v>154</v>
      </c>
    </row>
    <row r="5" spans="1:2" x14ac:dyDescent="0.2">
      <c r="A5" s="158" t="s">
        <v>148</v>
      </c>
      <c r="B5" s="9" t="s">
        <v>155</v>
      </c>
    </row>
    <row r="6" spans="1:2" x14ac:dyDescent="0.2">
      <c r="A6" s="158" t="s">
        <v>156</v>
      </c>
      <c r="B6" s="9" t="s">
        <v>472</v>
      </c>
    </row>
    <row r="7" spans="1:2" x14ac:dyDescent="0.2">
      <c r="A7" s="124" t="s">
        <v>192</v>
      </c>
      <c r="B7" s="9" t="s">
        <v>191</v>
      </c>
    </row>
    <row r="8" spans="1:2" x14ac:dyDescent="0.2">
      <c r="A8" s="124" t="s">
        <v>158</v>
      </c>
      <c r="B8" s="9" t="s">
        <v>157</v>
      </c>
    </row>
    <row r="9" spans="1:2" x14ac:dyDescent="0.2">
      <c r="A9" s="124" t="s">
        <v>160</v>
      </c>
      <c r="B9" s="9" t="s">
        <v>159</v>
      </c>
    </row>
    <row r="10" spans="1:2" x14ac:dyDescent="0.2">
      <c r="A10" s="124" t="s">
        <v>162</v>
      </c>
      <c r="B10" s="9" t="s">
        <v>161</v>
      </c>
    </row>
    <row r="11" spans="1:2" x14ac:dyDescent="0.2">
      <c r="A11" s="124" t="s">
        <v>164</v>
      </c>
      <c r="B11" s="9" t="s">
        <v>163</v>
      </c>
    </row>
    <row r="12" spans="1:2" x14ac:dyDescent="0.2">
      <c r="A12" s="124" t="s">
        <v>166</v>
      </c>
      <c r="B12" s="9" t="s">
        <v>165</v>
      </c>
    </row>
    <row r="13" spans="1:2" x14ac:dyDescent="0.2">
      <c r="A13" s="124" t="s">
        <v>168</v>
      </c>
      <c r="B13" s="9" t="s">
        <v>167</v>
      </c>
    </row>
    <row r="14" spans="1:2" x14ac:dyDescent="0.2">
      <c r="A14" s="124" t="s">
        <v>193</v>
      </c>
      <c r="B14" s="9" t="s">
        <v>169</v>
      </c>
    </row>
    <row r="15" spans="1:2" x14ac:dyDescent="0.2">
      <c r="A15" s="124" t="s">
        <v>194</v>
      </c>
      <c r="B15" s="9" t="s">
        <v>170</v>
      </c>
    </row>
    <row r="16" spans="1:2" x14ac:dyDescent="0.2">
      <c r="A16" s="124" t="s">
        <v>195</v>
      </c>
      <c r="B16" s="9" t="s">
        <v>171</v>
      </c>
    </row>
    <row r="17" spans="1:2" x14ac:dyDescent="0.2">
      <c r="A17" s="158" t="s">
        <v>602</v>
      </c>
      <c r="B17" s="9" t="s">
        <v>222</v>
      </c>
    </row>
    <row r="18" spans="1:2" x14ac:dyDescent="0.2">
      <c r="A18" s="158" t="s">
        <v>223</v>
      </c>
      <c r="B18" s="9" t="s">
        <v>581</v>
      </c>
    </row>
    <row r="19" spans="1:2" x14ac:dyDescent="0.2">
      <c r="A19" s="158" t="s">
        <v>519</v>
      </c>
      <c r="B19" s="121" t="s">
        <v>582</v>
      </c>
    </row>
    <row r="20" spans="1:2" x14ac:dyDescent="0.2">
      <c r="A20" s="158" t="s">
        <v>476</v>
      </c>
      <c r="B20" s="9" t="s">
        <v>583</v>
      </c>
    </row>
    <row r="21" spans="1:2" x14ac:dyDescent="0.2">
      <c r="A21" s="158" t="s">
        <v>224</v>
      </c>
      <c r="B21" s="9" t="s">
        <v>584</v>
      </c>
    </row>
    <row r="22" spans="1:2" x14ac:dyDescent="0.2">
      <c r="A22" s="158" t="s">
        <v>225</v>
      </c>
      <c r="B22" s="121" t="s">
        <v>227</v>
      </c>
    </row>
    <row r="23" spans="1:2" x14ac:dyDescent="0.2">
      <c r="A23" s="158" t="s">
        <v>633</v>
      </c>
      <c r="B23" s="347" t="s">
        <v>634</v>
      </c>
    </row>
    <row r="24" spans="1:2" x14ac:dyDescent="0.2">
      <c r="A24" s="158" t="s">
        <v>226</v>
      </c>
      <c r="B24" s="121" t="s">
        <v>230</v>
      </c>
    </row>
    <row r="25" spans="1:2" x14ac:dyDescent="0.2">
      <c r="A25" s="158" t="s">
        <v>637</v>
      </c>
      <c r="B25" s="347" t="s">
        <v>638</v>
      </c>
    </row>
    <row r="26" spans="1:2" x14ac:dyDescent="0.2">
      <c r="A26" s="158" t="s">
        <v>228</v>
      </c>
      <c r="B26" s="121" t="s">
        <v>231</v>
      </c>
    </row>
    <row r="27" spans="1:2" x14ac:dyDescent="0.2">
      <c r="A27" s="158" t="s">
        <v>635</v>
      </c>
      <c r="B27" s="347" t="s">
        <v>636</v>
      </c>
    </row>
    <row r="28" spans="1:2" x14ac:dyDescent="0.2">
      <c r="A28" s="158" t="s">
        <v>229</v>
      </c>
      <c r="B28" s="121" t="s">
        <v>272</v>
      </c>
    </row>
    <row r="29" spans="1:2" x14ac:dyDescent="0.2">
      <c r="A29" s="158" t="s">
        <v>232</v>
      </c>
      <c r="B29" s="121" t="s">
        <v>233</v>
      </c>
    </row>
    <row r="30" spans="1:2" x14ac:dyDescent="0.2">
      <c r="A30" s="158"/>
      <c r="B30" s="9"/>
    </row>
    <row r="31" spans="1:2" ht="15.75" x14ac:dyDescent="0.25">
      <c r="A31" s="120" t="s">
        <v>234</v>
      </c>
    </row>
    <row r="32" spans="1:2" ht="4.5" customHeight="1" x14ac:dyDescent="0.2"/>
    <row r="33" spans="1:2" x14ac:dyDescent="0.2">
      <c r="A33" s="124" t="s">
        <v>172</v>
      </c>
      <c r="B33" s="9" t="s">
        <v>191</v>
      </c>
    </row>
    <row r="34" spans="1:2" x14ac:dyDescent="0.2">
      <c r="A34" s="124" t="s">
        <v>237</v>
      </c>
      <c r="B34" s="9" t="s">
        <v>157</v>
      </c>
    </row>
    <row r="35" spans="1:2" x14ac:dyDescent="0.2">
      <c r="A35" s="124" t="s">
        <v>238</v>
      </c>
      <c r="B35" s="9" t="s">
        <v>159</v>
      </c>
    </row>
    <row r="36" spans="1:2" x14ac:dyDescent="0.2">
      <c r="A36" s="124" t="s">
        <v>239</v>
      </c>
      <c r="B36" s="9" t="s">
        <v>161</v>
      </c>
    </row>
    <row r="37" spans="1:2" x14ac:dyDescent="0.2">
      <c r="A37" s="124" t="s">
        <v>240</v>
      </c>
      <c r="B37" s="9" t="s">
        <v>163</v>
      </c>
    </row>
    <row r="38" spans="1:2" x14ac:dyDescent="0.2">
      <c r="A38" s="124" t="s">
        <v>241</v>
      </c>
      <c r="B38" s="9" t="s">
        <v>165</v>
      </c>
    </row>
    <row r="39" spans="1:2" x14ac:dyDescent="0.2">
      <c r="A39" s="124" t="s">
        <v>242</v>
      </c>
      <c r="B39" s="9" t="s">
        <v>167</v>
      </c>
    </row>
    <row r="40" spans="1:2" x14ac:dyDescent="0.2">
      <c r="A40" s="124" t="s">
        <v>243</v>
      </c>
      <c r="B40" s="9" t="s">
        <v>169</v>
      </c>
    </row>
    <row r="41" spans="1:2" x14ac:dyDescent="0.2">
      <c r="A41" s="124" t="s">
        <v>244</v>
      </c>
      <c r="B41" s="9" t="s">
        <v>170</v>
      </c>
    </row>
    <row r="42" spans="1:2" x14ac:dyDescent="0.2">
      <c r="A42" s="124" t="s">
        <v>236</v>
      </c>
      <c r="B42" s="9" t="s">
        <v>171</v>
      </c>
    </row>
    <row r="43" spans="1:2" x14ac:dyDescent="0.2">
      <c r="A43" s="124" t="s">
        <v>235</v>
      </c>
      <c r="B43" s="9" t="s">
        <v>245</v>
      </c>
    </row>
  </sheetData>
  <hyperlinks>
    <hyperlink ref="A7" location="'4'!A1" display="Tabela 4:" xr:uid="{00000000-0004-0000-0000-000000000000}"/>
    <hyperlink ref="A8" location="'5'!A1" display="Tabela 5:" xr:uid="{00000000-0004-0000-0000-000001000000}"/>
    <hyperlink ref="A9" location="'6'!A1" display="Tabela 6:" xr:uid="{00000000-0004-0000-0000-000002000000}"/>
    <hyperlink ref="A10" location="'7'!A1" display="Tabela 7:" xr:uid="{00000000-0004-0000-0000-000003000000}"/>
    <hyperlink ref="A11" location="'8'!A1" display="Tabela 8:" xr:uid="{00000000-0004-0000-0000-000004000000}"/>
    <hyperlink ref="A12" location="'9'!A1" display="Tabela 9:" xr:uid="{00000000-0004-0000-0000-000005000000}"/>
    <hyperlink ref="A13" location="'10'!A1" display="Tabela 10:" xr:uid="{00000000-0004-0000-0000-000006000000}"/>
    <hyperlink ref="A14" location="'11'!A1" display="Tabela 11:" xr:uid="{00000000-0004-0000-0000-000007000000}"/>
    <hyperlink ref="A15" location="'12'!A1" display="Tabela 12:" xr:uid="{00000000-0004-0000-0000-000008000000}"/>
    <hyperlink ref="A16" location="'13'!A1" display="Tabela 13:" xr:uid="{00000000-0004-0000-0000-000009000000}"/>
    <hyperlink ref="A33" location="'4sr'!A1" display="Tabela 4sr:" xr:uid="{00000000-0004-0000-0000-000015000000}"/>
    <hyperlink ref="A34" location="'5sr'!A1" display="Tabela 5sr:" xr:uid="{00000000-0004-0000-0000-000016000000}"/>
    <hyperlink ref="A35" location="'6sr'!A1" display="Tabela 6sr:" xr:uid="{00000000-0004-0000-0000-000017000000}"/>
    <hyperlink ref="A36" location="'7sr'!A1" display="Tabela 7sr:" xr:uid="{00000000-0004-0000-0000-000018000000}"/>
    <hyperlink ref="A37" location="'8sr'!A1" display="Tabela 8sr:" xr:uid="{00000000-0004-0000-0000-000019000000}"/>
    <hyperlink ref="A38" location="'9sr'!A1" display="Tabela 9sr:" xr:uid="{00000000-0004-0000-0000-00001A000000}"/>
    <hyperlink ref="A39" location="'10sr'!A1" display="Tabela 10sr:" xr:uid="{00000000-0004-0000-0000-00001B000000}"/>
    <hyperlink ref="A40" location="'11sr'!A1" display="Tabela 11sr:" xr:uid="{00000000-0004-0000-0000-00001C000000}"/>
    <hyperlink ref="A41" location="'12sr'!A1" display="Tabela 12sr:" xr:uid="{00000000-0004-0000-0000-00001D000000}"/>
    <hyperlink ref="A42" location="'13sr'!A1" display="Tabela 13sr:" xr:uid="{00000000-0004-0000-0000-00001E000000}"/>
    <hyperlink ref="A43" location="'24'!A1" display="Tabela 24:" xr:uid="{00000000-0004-0000-0000-00001F000000}"/>
    <hyperlink ref="A20" location="'17'!A1" display="Tabela 17:" xr:uid="{00000000-0004-0000-0000-000020000000}"/>
    <hyperlink ref="A21" location="'18'!A1" display="Tabela 18:" xr:uid="{00000000-0004-0000-0000-000021000000}"/>
    <hyperlink ref="A18" location="'15'!A1" display="Tabela 15:" xr:uid="{00000000-0004-0000-0000-000022000000}"/>
    <hyperlink ref="A22" location="'19'!A1" display="Tabela 19:" xr:uid="{00000000-0004-0000-0000-000024000000}"/>
    <hyperlink ref="A24" location="'20'!A1" display="Tabela 20:" xr:uid="{00000000-0004-0000-0000-000025000000}"/>
    <hyperlink ref="A26" location="'21'!A1" display="Tabela 21:" xr:uid="{00000000-0004-0000-0000-000026000000}"/>
    <hyperlink ref="A28" location="'22'!A1" display="Tabela 22:" xr:uid="{00000000-0004-0000-0000-000027000000}"/>
    <hyperlink ref="A29" location="'23'!A1" display="Tabela 23:" xr:uid="{00000000-0004-0000-0000-000028000000}"/>
    <hyperlink ref="A17" location="'14'!A1" display="Tabela 14:" xr:uid="{00000000-0004-0000-0000-000029000000}"/>
    <hyperlink ref="A6" location="'3'!A1" display="Tabela 3:" xr:uid="{00000000-0004-0000-0000-00002B000000}"/>
    <hyperlink ref="A4" location="'1'!A1" display="Tabela 1:" xr:uid="{00000000-0004-0000-0000-00002C000000}"/>
    <hyperlink ref="A5" location="'2'!A1" display="Tabela 2:" xr:uid="{00000000-0004-0000-0000-00002D000000}"/>
    <hyperlink ref="A19" location="'16'!A1" display="Tabela 16:" xr:uid="{00000000-0004-0000-0000-00002F000000}"/>
    <hyperlink ref="A23" location="'19a'!A1" display="Tabela 19a:" xr:uid="{9C72A7F9-985A-4FB6-A545-1EA172B26698}"/>
    <hyperlink ref="A27" location="'21a'!A1" display="Tabela 21a:" xr:uid="{4528A545-F308-4524-9ED9-651244DE4EAE}"/>
    <hyperlink ref="A25" location="'20a'!A1" display="Tabela 20a:" xr:uid="{321BC7FB-E929-4CB4-8B4D-AFCE5406B23D}"/>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U22"/>
  <sheetViews>
    <sheetView showGridLines="0" tabSelected="1" workbookViewId="0"/>
  </sheetViews>
  <sheetFormatPr defaultColWidth="9.140625" defaultRowHeight="15" customHeight="1" x14ac:dyDescent="0.2"/>
  <cols>
    <col min="1" max="1" width="12.7109375" style="6" customWidth="1"/>
    <col min="2" max="21" width="6.7109375" style="6" customWidth="1"/>
    <col min="22" max="16384" width="9.140625" style="6"/>
  </cols>
  <sheetData>
    <row r="1" spans="1:21" ht="15" customHeight="1" x14ac:dyDescent="0.2">
      <c r="A1" s="9" t="s">
        <v>176</v>
      </c>
      <c r="B1" s="1"/>
      <c r="C1" s="1"/>
      <c r="D1" s="1"/>
      <c r="E1" s="1"/>
      <c r="F1" s="1"/>
      <c r="G1" s="1"/>
      <c r="H1" s="1"/>
      <c r="I1" s="1"/>
      <c r="J1" s="1"/>
      <c r="K1" s="1"/>
      <c r="L1" s="1"/>
    </row>
    <row r="2" spans="1:21" ht="15" customHeight="1" x14ac:dyDescent="0.2">
      <c r="A2" s="1"/>
      <c r="B2" s="1"/>
      <c r="C2" s="1"/>
      <c r="D2" s="1"/>
      <c r="E2" s="1"/>
      <c r="F2" s="1"/>
      <c r="G2" s="1"/>
      <c r="H2" s="1"/>
      <c r="I2" s="1"/>
      <c r="J2" s="1"/>
      <c r="K2" s="1"/>
      <c r="L2" s="1"/>
    </row>
    <row r="3" spans="1:21" ht="15" customHeight="1" x14ac:dyDescent="0.2">
      <c r="A3" s="49"/>
      <c r="B3" s="383"/>
      <c r="C3" s="385"/>
      <c r="D3" s="383" t="s">
        <v>89</v>
      </c>
      <c r="E3" s="384"/>
      <c r="F3" s="384"/>
      <c r="G3" s="383" t="s">
        <v>91</v>
      </c>
      <c r="H3" s="384"/>
      <c r="I3" s="385"/>
      <c r="J3" s="377" t="s">
        <v>92</v>
      </c>
      <c r="K3" s="377"/>
      <c r="L3" s="377"/>
      <c r="M3" s="383" t="s">
        <v>97</v>
      </c>
      <c r="N3" s="384"/>
      <c r="O3" s="384"/>
      <c r="P3" s="383" t="s">
        <v>94</v>
      </c>
      <c r="Q3" s="384"/>
      <c r="R3" s="385"/>
      <c r="S3" s="384" t="s">
        <v>96</v>
      </c>
      <c r="T3" s="384"/>
      <c r="U3" s="384"/>
    </row>
    <row r="4" spans="1:21" ht="15" customHeight="1" x14ac:dyDescent="0.2">
      <c r="A4" s="241"/>
      <c r="B4" s="378" t="s">
        <v>0</v>
      </c>
      <c r="C4" s="382"/>
      <c r="D4" s="378" t="s">
        <v>90</v>
      </c>
      <c r="E4" s="379"/>
      <c r="F4" s="379"/>
      <c r="G4" s="378" t="s">
        <v>144</v>
      </c>
      <c r="H4" s="379"/>
      <c r="I4" s="382"/>
      <c r="J4" s="379" t="s">
        <v>93</v>
      </c>
      <c r="K4" s="379"/>
      <c r="L4" s="379"/>
      <c r="M4" s="378" t="s">
        <v>98</v>
      </c>
      <c r="N4" s="379"/>
      <c r="O4" s="379"/>
      <c r="P4" s="378" t="s">
        <v>95</v>
      </c>
      <c r="Q4" s="379"/>
      <c r="R4" s="382"/>
      <c r="S4" s="379" t="s">
        <v>175</v>
      </c>
      <c r="T4" s="379"/>
      <c r="U4" s="379"/>
    </row>
    <row r="5" spans="1:21" ht="15" customHeight="1" x14ac:dyDescent="0.2">
      <c r="A5" s="241" t="s">
        <v>66</v>
      </c>
      <c r="B5" s="293"/>
      <c r="C5" s="145" t="s">
        <v>639</v>
      </c>
      <c r="D5" s="293"/>
      <c r="E5" s="294"/>
      <c r="F5" s="145" t="s">
        <v>639</v>
      </c>
      <c r="G5" s="293"/>
      <c r="H5" s="294"/>
      <c r="I5" s="145" t="s">
        <v>639</v>
      </c>
      <c r="J5" s="293"/>
      <c r="K5" s="294"/>
      <c r="L5" s="141" t="s">
        <v>639</v>
      </c>
      <c r="M5" s="293"/>
      <c r="N5" s="294"/>
      <c r="O5" s="145" t="s">
        <v>639</v>
      </c>
      <c r="P5" s="293"/>
      <c r="Q5" s="294"/>
      <c r="R5" s="145" t="s">
        <v>639</v>
      </c>
      <c r="S5" s="293"/>
      <c r="T5" s="294"/>
      <c r="U5" s="141" t="s">
        <v>639</v>
      </c>
    </row>
    <row r="6" spans="1:21" ht="15" customHeight="1" x14ac:dyDescent="0.2">
      <c r="A6" s="242" t="s">
        <v>60</v>
      </c>
      <c r="B6" s="165" t="s">
        <v>639</v>
      </c>
      <c r="C6" s="167" t="s">
        <v>640</v>
      </c>
      <c r="D6" s="165" t="s">
        <v>639</v>
      </c>
      <c r="E6" s="166" t="s">
        <v>72</v>
      </c>
      <c r="F6" s="167" t="s">
        <v>640</v>
      </c>
      <c r="G6" s="165" t="s">
        <v>639</v>
      </c>
      <c r="H6" s="166" t="s">
        <v>72</v>
      </c>
      <c r="I6" s="167" t="s">
        <v>640</v>
      </c>
      <c r="J6" s="165" t="s">
        <v>639</v>
      </c>
      <c r="K6" s="166" t="s">
        <v>72</v>
      </c>
      <c r="L6" s="166" t="s">
        <v>640</v>
      </c>
      <c r="M6" s="165" t="s">
        <v>639</v>
      </c>
      <c r="N6" s="166" t="s">
        <v>72</v>
      </c>
      <c r="O6" s="167" t="s">
        <v>640</v>
      </c>
      <c r="P6" s="165" t="s">
        <v>639</v>
      </c>
      <c r="Q6" s="166" t="s">
        <v>72</v>
      </c>
      <c r="R6" s="167" t="s">
        <v>640</v>
      </c>
      <c r="S6" s="165" t="s">
        <v>639</v>
      </c>
      <c r="T6" s="166" t="s">
        <v>72</v>
      </c>
      <c r="U6" s="166" t="s">
        <v>640</v>
      </c>
    </row>
    <row r="7" spans="1:21" ht="15" customHeight="1" x14ac:dyDescent="0.2">
      <c r="A7" s="21" t="s">
        <v>21</v>
      </c>
      <c r="B7" s="22">
        <v>45851</v>
      </c>
      <c r="C7" s="103">
        <v>97.811293384815585</v>
      </c>
      <c r="D7" s="22">
        <v>15899</v>
      </c>
      <c r="E7" s="75">
        <v>34.675361497022969</v>
      </c>
      <c r="F7" s="103">
        <v>100.35346840876096</v>
      </c>
      <c r="G7" s="22">
        <v>11012</v>
      </c>
      <c r="H7" s="75">
        <v>24.016924385509586</v>
      </c>
      <c r="I7" s="103">
        <v>97.056231270932486</v>
      </c>
      <c r="J7" s="22">
        <v>11352</v>
      </c>
      <c r="K7" s="75">
        <v>24.758456740311008</v>
      </c>
      <c r="L7" s="75">
        <v>96.350364963503651</v>
      </c>
      <c r="M7" s="22">
        <v>4764</v>
      </c>
      <c r="N7" s="75">
        <v>10.390176877276396</v>
      </c>
      <c r="O7" s="103">
        <v>96.437246963562757</v>
      </c>
      <c r="P7" s="22">
        <v>2572</v>
      </c>
      <c r="Q7" s="75">
        <v>5.6094741663213457</v>
      </c>
      <c r="R7" s="103">
        <v>95.898583146905295</v>
      </c>
      <c r="S7" s="22">
        <v>252</v>
      </c>
      <c r="T7" s="75">
        <v>0.54960633355870103</v>
      </c>
      <c r="U7" s="75">
        <v>88.732394366197184</v>
      </c>
    </row>
    <row r="8" spans="1:21" ht="12.75" customHeight="1" x14ac:dyDescent="0.2">
      <c r="A8" s="11"/>
      <c r="B8" s="15"/>
      <c r="C8" s="104"/>
      <c r="D8" s="15"/>
      <c r="E8" s="78"/>
      <c r="F8" s="104"/>
      <c r="G8" s="15"/>
      <c r="H8" s="78"/>
      <c r="I8" s="104"/>
      <c r="J8" s="15"/>
      <c r="K8" s="78"/>
      <c r="L8" s="78"/>
      <c r="M8" s="15"/>
      <c r="N8" s="78"/>
      <c r="O8" s="104"/>
      <c r="P8" s="15"/>
      <c r="Q8" s="78"/>
      <c r="R8" s="104"/>
      <c r="S8" s="15"/>
      <c r="T8" s="78"/>
      <c r="U8" s="78"/>
    </row>
    <row r="9" spans="1:21" ht="15" customHeight="1" x14ac:dyDescent="0.2">
      <c r="A9" s="18" t="s">
        <v>22</v>
      </c>
      <c r="B9" s="12">
        <v>5154</v>
      </c>
      <c r="C9" s="105">
        <v>98.246282882195956</v>
      </c>
      <c r="D9" s="12">
        <v>1598</v>
      </c>
      <c r="E9" s="81">
        <v>31.005044625533568</v>
      </c>
      <c r="F9" s="105">
        <v>97.557997557997552</v>
      </c>
      <c r="G9" s="12">
        <v>1484</v>
      </c>
      <c r="H9" s="81">
        <v>28.793170353123788</v>
      </c>
      <c r="I9" s="105">
        <v>100.20256583389602</v>
      </c>
      <c r="J9" s="12">
        <v>1276</v>
      </c>
      <c r="K9" s="81">
        <v>24.757469926270858</v>
      </c>
      <c r="L9" s="81">
        <v>98.003072196620593</v>
      </c>
      <c r="M9" s="12">
        <v>555</v>
      </c>
      <c r="N9" s="81">
        <v>10.768335273573923</v>
      </c>
      <c r="O9" s="105">
        <v>98.754448398576514</v>
      </c>
      <c r="P9" s="12">
        <v>220</v>
      </c>
      <c r="Q9" s="81">
        <v>4.2685292976329068</v>
      </c>
      <c r="R9" s="105">
        <v>93.61702127659575</v>
      </c>
      <c r="S9" s="12">
        <v>21</v>
      </c>
      <c r="T9" s="81">
        <v>0.40745052386495922</v>
      </c>
      <c r="U9" s="81">
        <v>75</v>
      </c>
    </row>
    <row r="10" spans="1:21" ht="15" customHeight="1" x14ac:dyDescent="0.2">
      <c r="A10" s="18" t="s">
        <v>23</v>
      </c>
      <c r="B10" s="12">
        <v>3259</v>
      </c>
      <c r="C10" s="105">
        <v>97.254550880334236</v>
      </c>
      <c r="D10" s="12">
        <v>1167</v>
      </c>
      <c r="E10" s="81">
        <v>35.808530223995092</v>
      </c>
      <c r="F10" s="105">
        <v>108.86194029850746</v>
      </c>
      <c r="G10" s="12">
        <v>711</v>
      </c>
      <c r="H10" s="81">
        <v>21.816508131328629</v>
      </c>
      <c r="I10" s="105">
        <v>95.951417004048579</v>
      </c>
      <c r="J10" s="12">
        <v>864</v>
      </c>
      <c r="K10" s="81">
        <v>26.511199754525926</v>
      </c>
      <c r="L10" s="81">
        <v>88.433981576253842</v>
      </c>
      <c r="M10" s="12">
        <v>313</v>
      </c>
      <c r="N10" s="81">
        <v>9.6041730592206189</v>
      </c>
      <c r="O10" s="105">
        <v>88.16901408450704</v>
      </c>
      <c r="P10" s="12">
        <v>191</v>
      </c>
      <c r="Q10" s="81">
        <v>5.8606934642528383</v>
      </c>
      <c r="R10" s="105">
        <v>103.80434782608697</v>
      </c>
      <c r="S10" s="12">
        <v>13</v>
      </c>
      <c r="T10" s="81">
        <v>0.39889536667689474</v>
      </c>
      <c r="U10" s="81">
        <v>59.090909090909093</v>
      </c>
    </row>
    <row r="11" spans="1:21" ht="15" customHeight="1" x14ac:dyDescent="0.2">
      <c r="A11" s="18" t="s">
        <v>24</v>
      </c>
      <c r="B11" s="12">
        <v>3034</v>
      </c>
      <c r="C11" s="105">
        <v>103.12712440516655</v>
      </c>
      <c r="D11" s="12">
        <v>1020</v>
      </c>
      <c r="E11" s="81">
        <v>33.618984838497035</v>
      </c>
      <c r="F11" s="105">
        <v>106.80628272251309</v>
      </c>
      <c r="G11" s="12">
        <v>686</v>
      </c>
      <c r="H11" s="81">
        <v>22.610415293342122</v>
      </c>
      <c r="I11" s="105">
        <v>108.71632329635499</v>
      </c>
      <c r="J11" s="12">
        <v>791</v>
      </c>
      <c r="K11" s="81">
        <v>26.071193144363875</v>
      </c>
      <c r="L11" s="81">
        <v>104.07894736842105</v>
      </c>
      <c r="M11" s="12">
        <v>342</v>
      </c>
      <c r="N11" s="81">
        <v>11.272247857613712</v>
      </c>
      <c r="O11" s="105">
        <v>91.2</v>
      </c>
      <c r="P11" s="12">
        <v>179</v>
      </c>
      <c r="Q11" s="81">
        <v>5.8998022412656557</v>
      </c>
      <c r="R11" s="105">
        <v>88.613861386138609</v>
      </c>
      <c r="S11" s="12">
        <v>16</v>
      </c>
      <c r="T11" s="81">
        <v>0.52735662491760049</v>
      </c>
      <c r="U11" s="81">
        <v>84.210526315789465</v>
      </c>
    </row>
    <row r="12" spans="1:21" ht="15" customHeight="1" x14ac:dyDescent="0.2">
      <c r="A12" s="18" t="s">
        <v>25</v>
      </c>
      <c r="B12" s="12">
        <v>13126</v>
      </c>
      <c r="C12" s="105">
        <v>99.071628047399813</v>
      </c>
      <c r="D12" s="12">
        <v>4435</v>
      </c>
      <c r="E12" s="81">
        <v>33.787901874142925</v>
      </c>
      <c r="F12" s="105">
        <v>103.13953488372094</v>
      </c>
      <c r="G12" s="12">
        <v>2484</v>
      </c>
      <c r="H12" s="81">
        <v>18.924272436385799</v>
      </c>
      <c r="I12" s="105">
        <v>95.208892295898821</v>
      </c>
      <c r="J12" s="12">
        <v>3413</v>
      </c>
      <c r="K12" s="81">
        <v>26.001828432119456</v>
      </c>
      <c r="L12" s="81">
        <v>96.385201920361482</v>
      </c>
      <c r="M12" s="12">
        <v>1592</v>
      </c>
      <c r="N12" s="81">
        <v>12.128599725735183</v>
      </c>
      <c r="O12" s="105">
        <v>101.07936507936508</v>
      </c>
      <c r="P12" s="12">
        <v>1068</v>
      </c>
      <c r="Q12" s="81">
        <v>8.1365229315861658</v>
      </c>
      <c r="R12" s="105">
        <v>98.071625344352626</v>
      </c>
      <c r="S12" s="12">
        <v>134</v>
      </c>
      <c r="T12" s="81">
        <v>1.0208746000304738</v>
      </c>
      <c r="U12" s="81">
        <v>99.259259259259252</v>
      </c>
    </row>
    <row r="13" spans="1:21" ht="15" customHeight="1" x14ac:dyDescent="0.2">
      <c r="A13" s="18" t="s">
        <v>26</v>
      </c>
      <c r="B13" s="12">
        <v>6524</v>
      </c>
      <c r="C13" s="105">
        <v>102.38543628374137</v>
      </c>
      <c r="D13" s="12">
        <v>2042</v>
      </c>
      <c r="E13" s="81">
        <v>31.299816063764563</v>
      </c>
      <c r="F13" s="105">
        <v>106.96699842849659</v>
      </c>
      <c r="G13" s="12">
        <v>1645</v>
      </c>
      <c r="H13" s="81">
        <v>25.214592274678111</v>
      </c>
      <c r="I13" s="105">
        <v>99.576271186440678</v>
      </c>
      <c r="J13" s="12">
        <v>1723</v>
      </c>
      <c r="K13" s="81">
        <v>26.41017780502759</v>
      </c>
      <c r="L13" s="81">
        <v>103.1119090365051</v>
      </c>
      <c r="M13" s="12">
        <v>688</v>
      </c>
      <c r="N13" s="81">
        <v>10.545677498467199</v>
      </c>
      <c r="O13" s="105">
        <v>98.42632331902719</v>
      </c>
      <c r="P13" s="12">
        <v>403</v>
      </c>
      <c r="Q13" s="81">
        <v>6.1771919068056409</v>
      </c>
      <c r="R13" s="105">
        <v>97.815533980582529</v>
      </c>
      <c r="S13" s="12">
        <v>23</v>
      </c>
      <c r="T13" s="81">
        <v>0.3525444512568976</v>
      </c>
      <c r="U13" s="81">
        <v>79.310344827586206</v>
      </c>
    </row>
    <row r="14" spans="1:21" ht="15" customHeight="1" x14ac:dyDescent="0.2">
      <c r="A14" s="18" t="s">
        <v>27</v>
      </c>
      <c r="B14" s="12">
        <v>2956</v>
      </c>
      <c r="C14" s="105">
        <v>91.065927295132482</v>
      </c>
      <c r="D14" s="12">
        <v>1116</v>
      </c>
      <c r="E14" s="81">
        <v>37.753721244925572</v>
      </c>
      <c r="F14" s="105">
        <v>86.780715396578529</v>
      </c>
      <c r="G14" s="12">
        <v>851</v>
      </c>
      <c r="H14" s="81">
        <v>28.78890392422192</v>
      </c>
      <c r="I14" s="105">
        <v>93.722466960352421</v>
      </c>
      <c r="J14" s="12">
        <v>628</v>
      </c>
      <c r="K14" s="81">
        <v>21.24492557510149</v>
      </c>
      <c r="L14" s="81">
        <v>93.452380952380949</v>
      </c>
      <c r="M14" s="12">
        <v>258</v>
      </c>
      <c r="N14" s="81">
        <v>8.7280108254397835</v>
      </c>
      <c r="O14" s="105">
        <v>95.555555555555557</v>
      </c>
      <c r="P14" s="12">
        <v>94</v>
      </c>
      <c r="Q14" s="81">
        <v>3.1799729364005414</v>
      </c>
      <c r="R14" s="105">
        <v>94.949494949494948</v>
      </c>
      <c r="S14" s="12">
        <v>9</v>
      </c>
      <c r="T14" s="81">
        <v>0.30446549391069011</v>
      </c>
      <c r="U14" s="81">
        <v>81.818181818181827</v>
      </c>
    </row>
    <row r="15" spans="1:21" ht="15" customHeight="1" x14ac:dyDescent="0.2">
      <c r="A15" s="18" t="s">
        <v>28</v>
      </c>
      <c r="B15" s="12">
        <v>1555</v>
      </c>
      <c r="C15" s="105">
        <v>98.542458808618505</v>
      </c>
      <c r="D15" s="12">
        <v>522</v>
      </c>
      <c r="E15" s="81">
        <v>33.569131832797424</v>
      </c>
      <c r="F15" s="105">
        <v>96.846011131725419</v>
      </c>
      <c r="G15" s="12">
        <v>387</v>
      </c>
      <c r="H15" s="81">
        <v>24.887459807073956</v>
      </c>
      <c r="I15" s="105">
        <v>104.03225806451613</v>
      </c>
      <c r="J15" s="12">
        <v>362</v>
      </c>
      <c r="K15" s="81">
        <v>23.279742765273312</v>
      </c>
      <c r="L15" s="81">
        <v>93.059125964010278</v>
      </c>
      <c r="M15" s="12">
        <v>163</v>
      </c>
      <c r="N15" s="81">
        <v>10.482315112540192</v>
      </c>
      <c r="O15" s="105">
        <v>101.24223602484473</v>
      </c>
      <c r="P15" s="12">
        <v>112</v>
      </c>
      <c r="Q15" s="81">
        <v>7.202572347266881</v>
      </c>
      <c r="R15" s="105">
        <v>103.7037037037037</v>
      </c>
      <c r="S15" s="12">
        <v>9</v>
      </c>
      <c r="T15" s="81">
        <v>0.5787781350482315</v>
      </c>
      <c r="U15" s="81">
        <v>100</v>
      </c>
    </row>
    <row r="16" spans="1:21" ht="15" customHeight="1" x14ac:dyDescent="0.2">
      <c r="A16" s="18" t="s">
        <v>29</v>
      </c>
      <c r="B16" s="12">
        <v>2547</v>
      </c>
      <c r="C16" s="105">
        <v>96.404239212717641</v>
      </c>
      <c r="D16" s="12">
        <v>1381</v>
      </c>
      <c r="E16" s="81">
        <v>54.220651747153511</v>
      </c>
      <c r="F16" s="105">
        <v>98.012775017743081</v>
      </c>
      <c r="G16" s="12">
        <v>509</v>
      </c>
      <c r="H16" s="81">
        <v>19.984295249312918</v>
      </c>
      <c r="I16" s="105">
        <v>99.220272904483437</v>
      </c>
      <c r="J16" s="12">
        <v>414</v>
      </c>
      <c r="K16" s="81">
        <v>16.25441696113074</v>
      </c>
      <c r="L16" s="81">
        <v>95.833333333333343</v>
      </c>
      <c r="M16" s="12">
        <v>162</v>
      </c>
      <c r="N16" s="81">
        <v>6.3604240282685502</v>
      </c>
      <c r="O16" s="105">
        <v>81.4070351758794</v>
      </c>
      <c r="P16" s="12">
        <v>77</v>
      </c>
      <c r="Q16" s="81">
        <v>3.0231645072634472</v>
      </c>
      <c r="R16" s="105">
        <v>91.666666666666657</v>
      </c>
      <c r="S16" s="12">
        <v>4</v>
      </c>
      <c r="T16" s="81">
        <v>0.15704750687082844</v>
      </c>
      <c r="U16" s="81">
        <v>80</v>
      </c>
    </row>
    <row r="17" spans="1:21" ht="15" customHeight="1" x14ac:dyDescent="0.2">
      <c r="A17" s="18" t="s">
        <v>30</v>
      </c>
      <c r="B17" s="12">
        <v>1868</v>
      </c>
      <c r="C17" s="105">
        <v>102.58099945085118</v>
      </c>
      <c r="D17" s="12">
        <v>519</v>
      </c>
      <c r="E17" s="81">
        <v>27.783725910064238</v>
      </c>
      <c r="F17" s="105">
        <v>112.82608695652175</v>
      </c>
      <c r="G17" s="12">
        <v>594</v>
      </c>
      <c r="H17" s="81">
        <v>31.798715203426127</v>
      </c>
      <c r="I17" s="105">
        <v>101.0204081632653</v>
      </c>
      <c r="J17" s="12">
        <v>518</v>
      </c>
      <c r="K17" s="81">
        <v>27.73019271948608</v>
      </c>
      <c r="L17" s="81">
        <v>99.23371647509579</v>
      </c>
      <c r="M17" s="12">
        <v>178</v>
      </c>
      <c r="N17" s="81">
        <v>9.5289079229122056</v>
      </c>
      <c r="O17" s="105">
        <v>96.216216216216225</v>
      </c>
      <c r="P17" s="12">
        <v>53</v>
      </c>
      <c r="Q17" s="81">
        <v>2.8372591006423984</v>
      </c>
      <c r="R17" s="105">
        <v>88.333333333333329</v>
      </c>
      <c r="S17" s="12">
        <v>6</v>
      </c>
      <c r="T17" s="81">
        <v>0.32119914346895073</v>
      </c>
      <c r="U17" s="81">
        <v>100</v>
      </c>
    </row>
    <row r="18" spans="1:21" ht="15" customHeight="1" x14ac:dyDescent="0.2">
      <c r="A18" s="18" t="s">
        <v>31</v>
      </c>
      <c r="B18" s="12">
        <v>1918</v>
      </c>
      <c r="C18" s="105">
        <v>93.016488845780799</v>
      </c>
      <c r="D18" s="12">
        <v>815</v>
      </c>
      <c r="E18" s="81">
        <v>42.492179353493221</v>
      </c>
      <c r="F18" s="105">
        <v>93.570608495981631</v>
      </c>
      <c r="G18" s="12">
        <v>529</v>
      </c>
      <c r="H18" s="81">
        <v>27.580813347236706</v>
      </c>
      <c r="I18" s="105">
        <v>92.644483362521896</v>
      </c>
      <c r="J18" s="12">
        <v>391</v>
      </c>
      <c r="K18" s="81">
        <v>20.385818561001042</v>
      </c>
      <c r="L18" s="81">
        <v>91.569086651053865</v>
      </c>
      <c r="M18" s="12">
        <v>142</v>
      </c>
      <c r="N18" s="81">
        <v>7.4035453597497396</v>
      </c>
      <c r="O18" s="105">
        <v>104.41176470588236</v>
      </c>
      <c r="P18" s="12">
        <v>39</v>
      </c>
      <c r="Q18" s="81">
        <v>2.0333680917622523</v>
      </c>
      <c r="R18" s="105">
        <v>72.222222222222214</v>
      </c>
      <c r="S18" s="12">
        <v>2</v>
      </c>
      <c r="T18" s="81">
        <v>0.10427528675703858</v>
      </c>
      <c r="U18" s="81">
        <v>66.666666666666657</v>
      </c>
    </row>
    <row r="19" spans="1:21" ht="15" customHeight="1" x14ac:dyDescent="0.2">
      <c r="A19" s="18" t="s">
        <v>32</v>
      </c>
      <c r="B19" s="12">
        <v>1299</v>
      </c>
      <c r="C19" s="105">
        <v>88.911704312114992</v>
      </c>
      <c r="D19" s="12">
        <v>519</v>
      </c>
      <c r="E19" s="81">
        <v>39.953810623556578</v>
      </c>
      <c r="F19" s="105">
        <v>93.177737881508079</v>
      </c>
      <c r="G19" s="12">
        <v>342</v>
      </c>
      <c r="H19" s="81">
        <v>26.327944572748269</v>
      </c>
      <c r="I19" s="105">
        <v>84.029484029484024</v>
      </c>
      <c r="J19" s="12">
        <v>287</v>
      </c>
      <c r="K19" s="81">
        <v>22.093918398768285</v>
      </c>
      <c r="L19" s="81">
        <v>86.969696969696969</v>
      </c>
      <c r="M19" s="12">
        <v>102</v>
      </c>
      <c r="N19" s="81">
        <v>7.8521939953810627</v>
      </c>
      <c r="O19" s="105">
        <v>92.72727272727272</v>
      </c>
      <c r="P19" s="12">
        <v>46</v>
      </c>
      <c r="Q19" s="81">
        <v>3.5411855273287141</v>
      </c>
      <c r="R19" s="105">
        <v>86.79245283018868</v>
      </c>
      <c r="S19" s="12">
        <v>3</v>
      </c>
      <c r="T19" s="81">
        <v>0.23094688221709006</v>
      </c>
      <c r="U19" s="81">
        <v>75</v>
      </c>
    </row>
    <row r="20" spans="1:21" ht="15" customHeight="1" x14ac:dyDescent="0.2">
      <c r="A20" s="25" t="s">
        <v>33</v>
      </c>
      <c r="B20" s="26">
        <v>2611</v>
      </c>
      <c r="C20" s="106">
        <v>89.817681458548321</v>
      </c>
      <c r="D20" s="26">
        <v>765</v>
      </c>
      <c r="E20" s="83">
        <v>29.299119111451549</v>
      </c>
      <c r="F20" s="106">
        <v>90.318772136953953</v>
      </c>
      <c r="G20" s="26">
        <v>790</v>
      </c>
      <c r="H20" s="83">
        <v>30.256606664113367</v>
      </c>
      <c r="I20" s="106">
        <v>90.492554410080189</v>
      </c>
      <c r="J20" s="26">
        <v>685</v>
      </c>
      <c r="K20" s="83">
        <v>26.23515894293374</v>
      </c>
      <c r="L20" s="83">
        <v>90.250329380764157</v>
      </c>
      <c r="M20" s="26">
        <v>269</v>
      </c>
      <c r="N20" s="83">
        <v>10.302566066641134</v>
      </c>
      <c r="O20" s="106">
        <v>85.942492012779553</v>
      </c>
      <c r="P20" s="26">
        <v>90</v>
      </c>
      <c r="Q20" s="83">
        <v>3.4469551895825354</v>
      </c>
      <c r="R20" s="106">
        <v>88.235294117647058</v>
      </c>
      <c r="S20" s="26">
        <v>12</v>
      </c>
      <c r="T20" s="83">
        <v>0.4595940252776714</v>
      </c>
      <c r="U20" s="83">
        <v>92.307692307692307</v>
      </c>
    </row>
    <row r="22" spans="1:21" ht="15" customHeight="1" x14ac:dyDescent="0.2">
      <c r="A22" s="68" t="s">
        <v>146</v>
      </c>
    </row>
  </sheetData>
  <mergeCells count="14">
    <mergeCell ref="B3:C3"/>
    <mergeCell ref="D3:F3"/>
    <mergeCell ref="G3:I3"/>
    <mergeCell ref="J3:L3"/>
    <mergeCell ref="B4:C4"/>
    <mergeCell ref="D4:F4"/>
    <mergeCell ref="G4:I4"/>
    <mergeCell ref="J4:L4"/>
    <mergeCell ref="M3:O3"/>
    <mergeCell ref="P3:R3"/>
    <mergeCell ref="S3:U3"/>
    <mergeCell ref="M4:O4"/>
    <mergeCell ref="P4:R4"/>
    <mergeCell ref="S4:U4"/>
  </mergeCells>
  <hyperlinks>
    <hyperlink ref="A22" location="Kazalo!A1" display="nazaj na kazalo" xr:uid="{309554C3-4261-4645-B88C-3344425F27A7}"/>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U27"/>
  <sheetViews>
    <sheetView showGridLines="0" tabSelected="1" workbookViewId="0"/>
  </sheetViews>
  <sheetFormatPr defaultColWidth="9.140625" defaultRowHeight="15" customHeight="1" x14ac:dyDescent="0.2"/>
  <cols>
    <col min="1" max="1" width="19.85546875" style="6" customWidth="1"/>
    <col min="2" max="21" width="6.28515625" style="6" customWidth="1"/>
    <col min="22" max="16384" width="9.140625" style="6"/>
  </cols>
  <sheetData>
    <row r="1" spans="1:21" ht="15" customHeight="1" x14ac:dyDescent="0.2">
      <c r="A1" s="9" t="s">
        <v>174</v>
      </c>
      <c r="B1" s="1"/>
      <c r="C1" s="1"/>
      <c r="D1" s="1"/>
      <c r="E1" s="1"/>
      <c r="F1" s="1"/>
      <c r="G1" s="1"/>
      <c r="H1" s="1"/>
      <c r="I1" s="1"/>
      <c r="J1" s="1"/>
      <c r="K1" s="1"/>
      <c r="L1" s="1"/>
    </row>
    <row r="2" spans="1:21" ht="15" customHeight="1" x14ac:dyDescent="0.2">
      <c r="A2" s="1"/>
      <c r="B2" s="1"/>
      <c r="C2" s="1"/>
      <c r="D2" s="1"/>
      <c r="E2" s="1"/>
      <c r="F2" s="1"/>
      <c r="G2" s="1"/>
      <c r="H2" s="1"/>
      <c r="I2" s="1"/>
      <c r="J2" s="1"/>
      <c r="K2" s="1"/>
      <c r="L2" s="1"/>
    </row>
    <row r="3" spans="1:21" ht="15" customHeight="1" x14ac:dyDescent="0.2">
      <c r="A3" s="49"/>
      <c r="B3" s="383"/>
      <c r="C3" s="385"/>
      <c r="D3" s="383" t="s">
        <v>89</v>
      </c>
      <c r="E3" s="384"/>
      <c r="F3" s="384"/>
      <c r="G3" s="383" t="s">
        <v>91</v>
      </c>
      <c r="H3" s="384"/>
      <c r="I3" s="385"/>
      <c r="J3" s="377" t="s">
        <v>92</v>
      </c>
      <c r="K3" s="377"/>
      <c r="L3" s="377"/>
      <c r="M3" s="383" t="s">
        <v>97</v>
      </c>
      <c r="N3" s="384"/>
      <c r="O3" s="384"/>
      <c r="P3" s="383" t="s">
        <v>94</v>
      </c>
      <c r="Q3" s="384"/>
      <c r="R3" s="385"/>
      <c r="S3" s="384" t="s">
        <v>96</v>
      </c>
      <c r="T3" s="384"/>
      <c r="U3" s="384"/>
    </row>
    <row r="4" spans="1:21" ht="15" customHeight="1" x14ac:dyDescent="0.2">
      <c r="A4" s="160"/>
      <c r="B4" s="378" t="s">
        <v>0</v>
      </c>
      <c r="C4" s="382"/>
      <c r="D4" s="378" t="s">
        <v>90</v>
      </c>
      <c r="E4" s="379"/>
      <c r="F4" s="379"/>
      <c r="G4" s="378" t="s">
        <v>144</v>
      </c>
      <c r="H4" s="379"/>
      <c r="I4" s="382"/>
      <c r="J4" s="379" t="s">
        <v>465</v>
      </c>
      <c r="K4" s="379"/>
      <c r="L4" s="379"/>
      <c r="M4" s="378" t="s">
        <v>98</v>
      </c>
      <c r="N4" s="379"/>
      <c r="O4" s="379"/>
      <c r="P4" s="378" t="s">
        <v>95</v>
      </c>
      <c r="Q4" s="379"/>
      <c r="R4" s="382"/>
      <c r="S4" s="379" t="s">
        <v>466</v>
      </c>
      <c r="T4" s="379"/>
      <c r="U4" s="379"/>
    </row>
    <row r="5" spans="1:21" ht="15" customHeight="1" x14ac:dyDescent="0.2">
      <c r="A5" s="160" t="s">
        <v>88</v>
      </c>
      <c r="B5" s="255"/>
      <c r="C5" s="145" t="s">
        <v>639</v>
      </c>
      <c r="D5" s="255"/>
      <c r="E5" s="256"/>
      <c r="F5" s="145" t="s">
        <v>639</v>
      </c>
      <c r="G5" s="255"/>
      <c r="H5" s="256"/>
      <c r="I5" s="145" t="s">
        <v>639</v>
      </c>
      <c r="J5" s="255"/>
      <c r="K5" s="256"/>
      <c r="L5" s="141" t="s">
        <v>639</v>
      </c>
      <c r="M5" s="255"/>
      <c r="N5" s="256"/>
      <c r="O5" s="145" t="s">
        <v>639</v>
      </c>
      <c r="P5" s="255"/>
      <c r="Q5" s="256"/>
      <c r="R5" s="145" t="s">
        <v>639</v>
      </c>
      <c r="S5" s="255"/>
      <c r="T5" s="256"/>
      <c r="U5" s="141" t="s">
        <v>639</v>
      </c>
    </row>
    <row r="6" spans="1:21" ht="15" customHeight="1" x14ac:dyDescent="0.2">
      <c r="A6" s="161" t="s">
        <v>59</v>
      </c>
      <c r="B6" s="165" t="s">
        <v>639</v>
      </c>
      <c r="C6" s="167" t="s">
        <v>640</v>
      </c>
      <c r="D6" s="165" t="s">
        <v>639</v>
      </c>
      <c r="E6" s="166" t="s">
        <v>72</v>
      </c>
      <c r="F6" s="167" t="s">
        <v>640</v>
      </c>
      <c r="G6" s="165" t="s">
        <v>639</v>
      </c>
      <c r="H6" s="166" t="s">
        <v>72</v>
      </c>
      <c r="I6" s="167" t="s">
        <v>640</v>
      </c>
      <c r="J6" s="165" t="s">
        <v>639</v>
      </c>
      <c r="K6" s="166" t="s">
        <v>72</v>
      </c>
      <c r="L6" s="166" t="s">
        <v>640</v>
      </c>
      <c r="M6" s="165" t="s">
        <v>639</v>
      </c>
      <c r="N6" s="166" t="s">
        <v>72</v>
      </c>
      <c r="O6" s="167" t="s">
        <v>640</v>
      </c>
      <c r="P6" s="165" t="s">
        <v>639</v>
      </c>
      <c r="Q6" s="166" t="s">
        <v>72</v>
      </c>
      <c r="R6" s="167" t="s">
        <v>640</v>
      </c>
      <c r="S6" s="165" t="s">
        <v>639</v>
      </c>
      <c r="T6" s="166" t="s">
        <v>72</v>
      </c>
      <c r="U6" s="166" t="s">
        <v>640</v>
      </c>
    </row>
    <row r="7" spans="1:21" ht="15" customHeight="1" x14ac:dyDescent="0.2">
      <c r="A7" s="21" t="s">
        <v>21</v>
      </c>
      <c r="B7" s="22">
        <v>45851</v>
      </c>
      <c r="C7" s="103">
        <v>97.811293384815585</v>
      </c>
      <c r="D7" s="22">
        <v>15899</v>
      </c>
      <c r="E7" s="75">
        <v>34.675361497022969</v>
      </c>
      <c r="F7" s="103">
        <v>100.35346840876096</v>
      </c>
      <c r="G7" s="22">
        <v>11012</v>
      </c>
      <c r="H7" s="75">
        <v>24.016924385509586</v>
      </c>
      <c r="I7" s="103">
        <v>97.056231270932486</v>
      </c>
      <c r="J7" s="22">
        <v>11352</v>
      </c>
      <c r="K7" s="75">
        <v>24.758456740311008</v>
      </c>
      <c r="L7" s="75">
        <v>96.350364963503651</v>
      </c>
      <c r="M7" s="22">
        <v>4764</v>
      </c>
      <c r="N7" s="75">
        <v>10.390176877276396</v>
      </c>
      <c r="O7" s="103">
        <v>96.437246963562757</v>
      </c>
      <c r="P7" s="22">
        <v>2572</v>
      </c>
      <c r="Q7" s="75">
        <v>5.6094741663213457</v>
      </c>
      <c r="R7" s="103">
        <v>95.898583146905295</v>
      </c>
      <c r="S7" s="22">
        <v>252</v>
      </c>
      <c r="T7" s="75">
        <v>0.54960633355870103</v>
      </c>
      <c r="U7" s="75">
        <v>88.732394366197184</v>
      </c>
    </row>
    <row r="8" spans="1:21" ht="12.75" customHeight="1" x14ac:dyDescent="0.2">
      <c r="A8" s="11"/>
      <c r="B8" s="15"/>
      <c r="C8" s="104"/>
      <c r="D8" s="15"/>
      <c r="E8" s="78"/>
      <c r="F8" s="104"/>
      <c r="G8" s="15"/>
      <c r="H8" s="78"/>
      <c r="I8" s="104"/>
      <c r="J8" s="15"/>
      <c r="K8" s="78"/>
      <c r="L8" s="78"/>
      <c r="M8" s="15"/>
      <c r="N8" s="78"/>
      <c r="O8" s="104"/>
      <c r="P8" s="15"/>
      <c r="Q8" s="78"/>
      <c r="R8" s="104"/>
      <c r="S8" s="15"/>
      <c r="T8" s="78"/>
      <c r="U8" s="78"/>
    </row>
    <row r="9" spans="1:21" ht="15" customHeight="1" x14ac:dyDescent="0.2">
      <c r="A9" s="70" t="s">
        <v>34</v>
      </c>
      <c r="B9" s="71">
        <v>26629</v>
      </c>
      <c r="C9" s="119">
        <v>97.221613727637816</v>
      </c>
      <c r="D9" s="71">
        <v>9196</v>
      </c>
      <c r="E9" s="79">
        <v>34.533778962784936</v>
      </c>
      <c r="F9" s="119">
        <v>98.34242327023847</v>
      </c>
      <c r="G9" s="71">
        <v>7238</v>
      </c>
      <c r="H9" s="79">
        <v>27.180893011378572</v>
      </c>
      <c r="I9" s="119">
        <v>96.842386941396839</v>
      </c>
      <c r="J9" s="71">
        <v>6407</v>
      </c>
      <c r="K9" s="79">
        <v>24.060235082053399</v>
      </c>
      <c r="L9" s="79">
        <v>97.296886864085039</v>
      </c>
      <c r="M9" s="71">
        <v>2596</v>
      </c>
      <c r="N9" s="79">
        <v>9.7487701378196707</v>
      </c>
      <c r="O9" s="119">
        <v>96.326530612244895</v>
      </c>
      <c r="P9" s="71">
        <v>1100</v>
      </c>
      <c r="Q9" s="79">
        <v>4.1308348041608776</v>
      </c>
      <c r="R9" s="119">
        <v>93.5374149659864</v>
      </c>
      <c r="S9" s="71">
        <v>92</v>
      </c>
      <c r="T9" s="79">
        <v>0.34548800180254607</v>
      </c>
      <c r="U9" s="79">
        <v>84.403669724770651</v>
      </c>
    </row>
    <row r="10" spans="1:21" ht="15" customHeight="1" x14ac:dyDescent="0.2">
      <c r="A10" s="44" t="s">
        <v>40</v>
      </c>
      <c r="B10" s="12">
        <v>3631</v>
      </c>
      <c r="C10" s="105">
        <v>99.94494907789705</v>
      </c>
      <c r="D10" s="12">
        <v>1898</v>
      </c>
      <c r="E10" s="81">
        <v>52.272101349490498</v>
      </c>
      <c r="F10" s="105">
        <v>101.1727078891258</v>
      </c>
      <c r="G10" s="12">
        <v>769</v>
      </c>
      <c r="H10" s="81">
        <v>21.178738639493254</v>
      </c>
      <c r="I10" s="105">
        <v>102.12483399734396</v>
      </c>
      <c r="J10" s="12">
        <v>603</v>
      </c>
      <c r="K10" s="81">
        <v>16.606995318094189</v>
      </c>
      <c r="L10" s="81">
        <v>95.714285714285722</v>
      </c>
      <c r="M10" s="12">
        <v>252</v>
      </c>
      <c r="N10" s="81">
        <v>6.9402368493527957</v>
      </c>
      <c r="O10" s="105">
        <v>97.674418604651152</v>
      </c>
      <c r="P10" s="12">
        <v>103</v>
      </c>
      <c r="Q10" s="81">
        <v>2.8366841090608648</v>
      </c>
      <c r="R10" s="105">
        <v>92.792792792792795</v>
      </c>
      <c r="S10" s="12">
        <v>6</v>
      </c>
      <c r="T10" s="81">
        <v>0.16524373450839988</v>
      </c>
      <c r="U10" s="81">
        <v>120</v>
      </c>
    </row>
    <row r="11" spans="1:21" ht="15" customHeight="1" x14ac:dyDescent="0.2">
      <c r="A11" s="44" t="s">
        <v>37</v>
      </c>
      <c r="B11" s="12">
        <v>1420</v>
      </c>
      <c r="C11" s="105">
        <v>95.046854082998664</v>
      </c>
      <c r="D11" s="12">
        <v>374</v>
      </c>
      <c r="E11" s="81">
        <v>26.338028169014084</v>
      </c>
      <c r="F11" s="105">
        <v>101.90735694822888</v>
      </c>
      <c r="G11" s="12">
        <v>487</v>
      </c>
      <c r="H11" s="81">
        <v>34.29577464788732</v>
      </c>
      <c r="I11" s="105">
        <v>94.379844961240309</v>
      </c>
      <c r="J11" s="12">
        <v>369</v>
      </c>
      <c r="K11" s="81">
        <v>25.985915492957744</v>
      </c>
      <c r="L11" s="81">
        <v>91.111111111111114</v>
      </c>
      <c r="M11" s="12">
        <v>142</v>
      </c>
      <c r="N11" s="81">
        <v>10</v>
      </c>
      <c r="O11" s="105">
        <v>98.611111111111114</v>
      </c>
      <c r="P11" s="12">
        <v>42</v>
      </c>
      <c r="Q11" s="81">
        <v>2.9577464788732395</v>
      </c>
      <c r="R11" s="105">
        <v>76.363636363636374</v>
      </c>
      <c r="S11" s="12">
        <v>6</v>
      </c>
      <c r="T11" s="81">
        <v>0.42253521126760557</v>
      </c>
      <c r="U11" s="81">
        <v>85.714285714285708</v>
      </c>
    </row>
    <row r="12" spans="1:21" ht="15" customHeight="1" x14ac:dyDescent="0.2">
      <c r="A12" s="44" t="s">
        <v>36</v>
      </c>
      <c r="B12" s="12">
        <v>8160</v>
      </c>
      <c r="C12" s="105">
        <v>102.40963855421687</v>
      </c>
      <c r="D12" s="12">
        <v>2363</v>
      </c>
      <c r="E12" s="81">
        <v>28.958333333333336</v>
      </c>
      <c r="F12" s="105">
        <v>107.85029666818804</v>
      </c>
      <c r="G12" s="12">
        <v>2245</v>
      </c>
      <c r="H12" s="81">
        <v>27.512254901960787</v>
      </c>
      <c r="I12" s="105">
        <v>100.40250447227193</v>
      </c>
      <c r="J12" s="12">
        <v>2236</v>
      </c>
      <c r="K12" s="81">
        <v>27.401960784313729</v>
      </c>
      <c r="L12" s="81">
        <v>102.94659300184162</v>
      </c>
      <c r="M12" s="12">
        <v>863</v>
      </c>
      <c r="N12" s="81">
        <v>10.575980392156863</v>
      </c>
      <c r="O12" s="105">
        <v>97.184684684684683</v>
      </c>
      <c r="P12" s="12">
        <v>424</v>
      </c>
      <c r="Q12" s="81">
        <v>5.1960784313725492</v>
      </c>
      <c r="R12" s="105">
        <v>95.067264573991025</v>
      </c>
      <c r="S12" s="12">
        <v>29</v>
      </c>
      <c r="T12" s="81">
        <v>0.35539215686274511</v>
      </c>
      <c r="U12" s="81">
        <v>82.857142857142861</v>
      </c>
    </row>
    <row r="13" spans="1:21" ht="15" customHeight="1" x14ac:dyDescent="0.2">
      <c r="A13" s="44" t="s">
        <v>35</v>
      </c>
      <c r="B13" s="12">
        <v>2964</v>
      </c>
      <c r="C13" s="105">
        <v>91.2</v>
      </c>
      <c r="D13" s="12">
        <v>1087</v>
      </c>
      <c r="E13" s="81">
        <v>36.673414304993251</v>
      </c>
      <c r="F13" s="105">
        <v>87.449718423169756</v>
      </c>
      <c r="G13" s="12">
        <v>848</v>
      </c>
      <c r="H13" s="81">
        <v>28.609986504723345</v>
      </c>
      <c r="I13" s="105">
        <v>93.289328932893284</v>
      </c>
      <c r="J13" s="12">
        <v>661</v>
      </c>
      <c r="K13" s="81">
        <v>22.300944669365723</v>
      </c>
      <c r="L13" s="81">
        <v>94.699140401146138</v>
      </c>
      <c r="M13" s="12">
        <v>257</v>
      </c>
      <c r="N13" s="81">
        <v>8.6707152496626172</v>
      </c>
      <c r="O13" s="105">
        <v>92.114695340501797</v>
      </c>
      <c r="P13" s="12">
        <v>100</v>
      </c>
      <c r="Q13" s="81">
        <v>3.3738191632928474</v>
      </c>
      <c r="R13" s="105">
        <v>94.339622641509436</v>
      </c>
      <c r="S13" s="12">
        <v>11</v>
      </c>
      <c r="T13" s="81">
        <v>0.37112010796221323</v>
      </c>
      <c r="U13" s="81">
        <v>73.333333333333329</v>
      </c>
    </row>
    <row r="14" spans="1:21" ht="15" customHeight="1" x14ac:dyDescent="0.2">
      <c r="A14" s="44" t="s">
        <v>468</v>
      </c>
      <c r="B14" s="12">
        <v>1943</v>
      </c>
      <c r="C14" s="105">
        <v>92.922046867527499</v>
      </c>
      <c r="D14" s="12">
        <v>755</v>
      </c>
      <c r="E14" s="81">
        <v>38.857436953165205</v>
      </c>
      <c r="F14" s="105">
        <v>93.209876543209873</v>
      </c>
      <c r="G14" s="12">
        <v>560</v>
      </c>
      <c r="H14" s="81">
        <v>28.821410190427176</v>
      </c>
      <c r="I14" s="105">
        <v>94.276094276094284</v>
      </c>
      <c r="J14" s="12">
        <v>416</v>
      </c>
      <c r="K14" s="81">
        <v>21.410190427174474</v>
      </c>
      <c r="L14" s="81">
        <v>88.69936034115139</v>
      </c>
      <c r="M14" s="12">
        <v>165</v>
      </c>
      <c r="N14" s="81">
        <v>8.4920226453937211</v>
      </c>
      <c r="O14" s="105">
        <v>104.43037974683544</v>
      </c>
      <c r="P14" s="12">
        <v>45</v>
      </c>
      <c r="Q14" s="81">
        <v>2.3160061760164696</v>
      </c>
      <c r="R14" s="105">
        <v>78.94736842105263</v>
      </c>
      <c r="S14" s="12">
        <v>2</v>
      </c>
      <c r="T14" s="81">
        <v>0.1029336078229542</v>
      </c>
      <c r="U14" s="81">
        <v>66.666666666666657</v>
      </c>
    </row>
    <row r="15" spans="1:21" ht="15" customHeight="1" x14ac:dyDescent="0.2">
      <c r="A15" s="44" t="s">
        <v>469</v>
      </c>
      <c r="B15" s="12">
        <v>934</v>
      </c>
      <c r="C15" s="105">
        <v>104.5912653975364</v>
      </c>
      <c r="D15" s="12">
        <v>319</v>
      </c>
      <c r="E15" s="81">
        <v>34.154175588865101</v>
      </c>
      <c r="F15" s="105">
        <v>112.72084805653711</v>
      </c>
      <c r="G15" s="12">
        <v>248</v>
      </c>
      <c r="H15" s="81">
        <v>26.552462526766597</v>
      </c>
      <c r="I15" s="105">
        <v>100.40485829959513</v>
      </c>
      <c r="J15" s="12">
        <v>221</v>
      </c>
      <c r="K15" s="81">
        <v>23.66167023554604</v>
      </c>
      <c r="L15" s="81">
        <v>100</v>
      </c>
      <c r="M15" s="12">
        <v>94</v>
      </c>
      <c r="N15" s="81">
        <v>10.06423982869379</v>
      </c>
      <c r="O15" s="105">
        <v>95.918367346938766</v>
      </c>
      <c r="P15" s="12">
        <v>49</v>
      </c>
      <c r="Q15" s="81">
        <v>5.2462526766595285</v>
      </c>
      <c r="R15" s="105">
        <v>122.50000000000001</v>
      </c>
      <c r="S15" s="12">
        <v>3</v>
      </c>
      <c r="T15" s="81">
        <v>0.32119914346895073</v>
      </c>
      <c r="U15" s="81">
        <v>75</v>
      </c>
    </row>
    <row r="16" spans="1:21" ht="15" customHeight="1" x14ac:dyDescent="0.2">
      <c r="A16" s="44" t="s">
        <v>38</v>
      </c>
      <c r="B16" s="12">
        <v>6313</v>
      </c>
      <c r="C16" s="105">
        <v>95.420193470374841</v>
      </c>
      <c r="D16" s="12">
        <v>1904</v>
      </c>
      <c r="E16" s="81">
        <v>30.159987327736417</v>
      </c>
      <c r="F16" s="105">
        <v>93.654697491392042</v>
      </c>
      <c r="G16" s="12">
        <v>1753</v>
      </c>
      <c r="H16" s="81">
        <v>27.768097576429589</v>
      </c>
      <c r="I16" s="105">
        <v>96.212952799121837</v>
      </c>
      <c r="J16" s="12">
        <v>1612</v>
      </c>
      <c r="K16" s="81">
        <v>25.534611119911293</v>
      </c>
      <c r="L16" s="81">
        <v>97.166968053044002</v>
      </c>
      <c r="M16" s="12">
        <v>723</v>
      </c>
      <c r="N16" s="81">
        <v>11.452558213210835</v>
      </c>
      <c r="O16" s="105">
        <v>94.757536041939716</v>
      </c>
      <c r="P16" s="12">
        <v>290</v>
      </c>
      <c r="Q16" s="81">
        <v>4.5936955488674167</v>
      </c>
      <c r="R16" s="105">
        <v>95.39473684210526</v>
      </c>
      <c r="S16" s="12">
        <v>31</v>
      </c>
      <c r="T16" s="81">
        <v>0.49105021384444797</v>
      </c>
      <c r="U16" s="81">
        <v>88.571428571428569</v>
      </c>
    </row>
    <row r="17" spans="1:21" ht="15" customHeight="1" x14ac:dyDescent="0.2">
      <c r="A17" s="44" t="s">
        <v>39</v>
      </c>
      <c r="B17" s="12">
        <v>1264</v>
      </c>
      <c r="C17" s="105">
        <v>87.474048442906565</v>
      </c>
      <c r="D17" s="12">
        <v>496</v>
      </c>
      <c r="E17" s="81">
        <v>39.24050632911392</v>
      </c>
      <c r="F17" s="105">
        <v>90.510948905109487</v>
      </c>
      <c r="G17" s="12">
        <v>328</v>
      </c>
      <c r="H17" s="81">
        <v>25.949367088607595</v>
      </c>
      <c r="I17" s="105">
        <v>82.619647355163721</v>
      </c>
      <c r="J17" s="12">
        <v>289</v>
      </c>
      <c r="K17" s="81">
        <v>22.86392405063291</v>
      </c>
      <c r="L17" s="81">
        <v>87.311178247734134</v>
      </c>
      <c r="M17" s="12">
        <v>100</v>
      </c>
      <c r="N17" s="81">
        <v>7.9113924050632916</v>
      </c>
      <c r="O17" s="105">
        <v>93.45794392523365</v>
      </c>
      <c r="P17" s="12">
        <v>47</v>
      </c>
      <c r="Q17" s="81">
        <v>3.7183544303797467</v>
      </c>
      <c r="R17" s="105">
        <v>82.456140350877192</v>
      </c>
      <c r="S17" s="12">
        <v>4</v>
      </c>
      <c r="T17" s="81">
        <v>0.31645569620253167</v>
      </c>
      <c r="U17" s="81">
        <v>80</v>
      </c>
    </row>
    <row r="18" spans="1:21" ht="15" customHeight="1" x14ac:dyDescent="0.2">
      <c r="A18" s="44"/>
      <c r="B18" s="12"/>
      <c r="C18" s="105"/>
      <c r="D18" s="12"/>
      <c r="E18" s="81"/>
      <c r="F18" s="105"/>
      <c r="G18" s="12"/>
      <c r="H18" s="81"/>
      <c r="I18" s="105"/>
      <c r="J18" s="12"/>
      <c r="K18" s="81"/>
      <c r="L18" s="81"/>
      <c r="M18" s="12"/>
      <c r="N18" s="81"/>
      <c r="O18" s="105"/>
      <c r="P18" s="12"/>
      <c r="Q18" s="81"/>
      <c r="R18" s="105"/>
      <c r="S18" s="12"/>
      <c r="T18" s="81"/>
      <c r="U18" s="81"/>
    </row>
    <row r="19" spans="1:21" ht="15" customHeight="1" x14ac:dyDescent="0.2">
      <c r="A19" s="70" t="s">
        <v>41</v>
      </c>
      <c r="B19" s="71">
        <v>18029</v>
      </c>
      <c r="C19" s="119">
        <v>97.443519619500591</v>
      </c>
      <c r="D19" s="71">
        <v>5776</v>
      </c>
      <c r="E19" s="79">
        <v>32.03727328193466</v>
      </c>
      <c r="F19" s="119">
        <v>101.10274811832663</v>
      </c>
      <c r="G19" s="71">
        <v>3737</v>
      </c>
      <c r="H19" s="79">
        <v>20.727716456819568</v>
      </c>
      <c r="I19" s="119">
        <v>97.21644120707596</v>
      </c>
      <c r="J19" s="71">
        <v>4907</v>
      </c>
      <c r="K19" s="79">
        <v>27.217261079372122</v>
      </c>
      <c r="L19" s="79">
        <v>95.115332428765271</v>
      </c>
      <c r="M19" s="71">
        <v>2108</v>
      </c>
      <c r="N19" s="79">
        <v>11.692273559265628</v>
      </c>
      <c r="O19" s="119">
        <v>95.687698592827957</v>
      </c>
      <c r="P19" s="71">
        <v>1348</v>
      </c>
      <c r="Q19" s="79">
        <v>7.4768428642742251</v>
      </c>
      <c r="R19" s="119">
        <v>95.265017667844518</v>
      </c>
      <c r="S19" s="71">
        <v>153</v>
      </c>
      <c r="T19" s="79">
        <v>0.84863275833379559</v>
      </c>
      <c r="U19" s="79">
        <v>91.071428571428569</v>
      </c>
    </row>
    <row r="20" spans="1:21" ht="15" customHeight="1" x14ac:dyDescent="0.2">
      <c r="A20" s="44" t="s">
        <v>43</v>
      </c>
      <c r="B20" s="12">
        <v>3005</v>
      </c>
      <c r="C20" s="105">
        <v>102.48976807639836</v>
      </c>
      <c r="D20" s="12">
        <v>949</v>
      </c>
      <c r="E20" s="81">
        <v>31.580698835274539</v>
      </c>
      <c r="F20" s="105">
        <v>106.98985343855693</v>
      </c>
      <c r="G20" s="12">
        <v>690</v>
      </c>
      <c r="H20" s="81">
        <v>22.961730449251245</v>
      </c>
      <c r="I20" s="105">
        <v>106.9767441860465</v>
      </c>
      <c r="J20" s="12">
        <v>807</v>
      </c>
      <c r="K20" s="81">
        <v>26.855241264559066</v>
      </c>
      <c r="L20" s="81">
        <v>104.39844760672703</v>
      </c>
      <c r="M20" s="12">
        <v>361</v>
      </c>
      <c r="N20" s="81">
        <v>12.013311148086522</v>
      </c>
      <c r="O20" s="105">
        <v>91.161616161616166</v>
      </c>
      <c r="P20" s="12">
        <v>181</v>
      </c>
      <c r="Q20" s="81">
        <v>6.0232945091514143</v>
      </c>
      <c r="R20" s="105">
        <v>86.602870813397132</v>
      </c>
      <c r="S20" s="12">
        <v>17</v>
      </c>
      <c r="T20" s="81">
        <v>0.56572379367720471</v>
      </c>
      <c r="U20" s="81">
        <v>77.272727272727266</v>
      </c>
    </row>
    <row r="21" spans="1:21" ht="15" customHeight="1" x14ac:dyDescent="0.2">
      <c r="A21" s="44" t="s">
        <v>44</v>
      </c>
      <c r="B21" s="12">
        <v>1597</v>
      </c>
      <c r="C21" s="105">
        <v>98.458692971639948</v>
      </c>
      <c r="D21" s="12">
        <v>520</v>
      </c>
      <c r="E21" s="81">
        <v>32.56105197244834</v>
      </c>
      <c r="F21" s="105">
        <v>97.014925373134332</v>
      </c>
      <c r="G21" s="12">
        <v>377</v>
      </c>
      <c r="H21" s="81">
        <v>23.606762680025049</v>
      </c>
      <c r="I21" s="105">
        <v>100.80213903743316</v>
      </c>
      <c r="J21" s="12">
        <v>373</v>
      </c>
      <c r="K21" s="81">
        <v>23.356293049467752</v>
      </c>
      <c r="L21" s="81">
        <v>92.555831265508687</v>
      </c>
      <c r="M21" s="12">
        <v>193</v>
      </c>
      <c r="N21" s="81">
        <v>12.08515967438948</v>
      </c>
      <c r="O21" s="105">
        <v>107.82122905027933</v>
      </c>
      <c r="P21" s="12">
        <v>123</v>
      </c>
      <c r="Q21" s="81">
        <v>7.7019411396368183</v>
      </c>
      <c r="R21" s="105">
        <v>103.36134453781514</v>
      </c>
      <c r="S21" s="12">
        <v>11</v>
      </c>
      <c r="T21" s="81">
        <v>0.68879148403256107</v>
      </c>
      <c r="U21" s="81">
        <v>100</v>
      </c>
    </row>
    <row r="22" spans="1:21" ht="15" customHeight="1" x14ac:dyDescent="0.2">
      <c r="A22" s="44" t="s">
        <v>45</v>
      </c>
      <c r="B22" s="12">
        <v>2495</v>
      </c>
      <c r="C22" s="105">
        <v>94.975256947087942</v>
      </c>
      <c r="D22" s="12">
        <v>802</v>
      </c>
      <c r="E22" s="81">
        <v>32.144288577154306</v>
      </c>
      <c r="F22" s="105">
        <v>102.16560509554139</v>
      </c>
      <c r="G22" s="12">
        <v>537</v>
      </c>
      <c r="H22" s="81">
        <v>21.523046092184369</v>
      </c>
      <c r="I22" s="105">
        <v>95.212765957446805</v>
      </c>
      <c r="J22" s="12">
        <v>729</v>
      </c>
      <c r="K22" s="81">
        <v>29.218436873747493</v>
      </c>
      <c r="L22" s="81">
        <v>88.794153471376376</v>
      </c>
      <c r="M22" s="12">
        <v>243</v>
      </c>
      <c r="N22" s="81">
        <v>9.7394789579158321</v>
      </c>
      <c r="O22" s="105">
        <v>86.785714285714292</v>
      </c>
      <c r="P22" s="12">
        <v>172</v>
      </c>
      <c r="Q22" s="81">
        <v>6.8937875751503004</v>
      </c>
      <c r="R22" s="105">
        <v>106.83229813664596</v>
      </c>
      <c r="S22" s="12">
        <v>12</v>
      </c>
      <c r="T22" s="81">
        <v>0.48096192384769537</v>
      </c>
      <c r="U22" s="81">
        <v>75</v>
      </c>
    </row>
    <row r="23" spans="1:21" ht="15" customHeight="1" x14ac:dyDescent="0.2">
      <c r="A23" s="44" t="s">
        <v>42</v>
      </c>
      <c r="B23" s="12">
        <v>10932</v>
      </c>
      <c r="C23" s="105">
        <v>96.563907781998054</v>
      </c>
      <c r="D23" s="12">
        <v>3505</v>
      </c>
      <c r="E23" s="81">
        <v>32.061836809366994</v>
      </c>
      <c r="F23" s="105">
        <v>100</v>
      </c>
      <c r="G23" s="12">
        <v>2133</v>
      </c>
      <c r="H23" s="81">
        <v>19.51152579582876</v>
      </c>
      <c r="I23" s="105">
        <v>94.338788146837686</v>
      </c>
      <c r="J23" s="12">
        <v>2998</v>
      </c>
      <c r="K23" s="81">
        <v>27.4240761068423</v>
      </c>
      <c r="L23" s="81">
        <v>94.813409234661606</v>
      </c>
      <c r="M23" s="12">
        <v>1311</v>
      </c>
      <c r="N23" s="81">
        <v>11.992316136114161</v>
      </c>
      <c r="O23" s="105">
        <v>97.255192878338278</v>
      </c>
      <c r="P23" s="12">
        <v>872</v>
      </c>
      <c r="Q23" s="81">
        <v>7.9765825100622028</v>
      </c>
      <c r="R23" s="105">
        <v>94.168466522678187</v>
      </c>
      <c r="S23" s="12">
        <v>113</v>
      </c>
      <c r="T23" s="81">
        <v>1.0336626417855836</v>
      </c>
      <c r="U23" s="81">
        <v>94.9579831932773</v>
      </c>
    </row>
    <row r="24" spans="1:21" ht="15" customHeight="1" x14ac:dyDescent="0.2">
      <c r="A24" s="44"/>
      <c r="B24" s="12"/>
      <c r="C24" s="105"/>
      <c r="D24" s="12"/>
      <c r="E24" s="81"/>
      <c r="F24" s="105"/>
      <c r="G24" s="12"/>
      <c r="H24" s="81"/>
      <c r="I24" s="105"/>
      <c r="J24" s="12"/>
      <c r="K24" s="81"/>
      <c r="L24" s="81"/>
      <c r="M24" s="12"/>
      <c r="N24" s="81"/>
      <c r="O24" s="105"/>
      <c r="P24" s="12"/>
      <c r="Q24" s="81"/>
      <c r="R24" s="105"/>
      <c r="S24" s="12"/>
      <c r="T24" s="81"/>
      <c r="U24" s="81"/>
    </row>
    <row r="25" spans="1:21" ht="15" customHeight="1" x14ac:dyDescent="0.2">
      <c r="A25" s="25" t="s">
        <v>64</v>
      </c>
      <c r="B25" s="26">
        <v>1193</v>
      </c>
      <c r="C25" s="106">
        <v>121.11675126903553</v>
      </c>
      <c r="D25" s="26">
        <v>927</v>
      </c>
      <c r="E25" s="83">
        <v>77.703269069572514</v>
      </c>
      <c r="F25" s="106">
        <v>118.99871630295252</v>
      </c>
      <c r="G25" s="26">
        <v>37</v>
      </c>
      <c r="H25" s="83">
        <v>3.1014249790444257</v>
      </c>
      <c r="I25" s="106">
        <v>132.14285714285714</v>
      </c>
      <c r="J25" s="26">
        <v>38</v>
      </c>
      <c r="K25" s="83">
        <v>3.1852472757753563</v>
      </c>
      <c r="L25" s="83">
        <v>100</v>
      </c>
      <c r="M25" s="26">
        <v>60</v>
      </c>
      <c r="N25" s="83">
        <v>5.0293378038558254</v>
      </c>
      <c r="O25" s="106">
        <v>142.85714285714286</v>
      </c>
      <c r="P25" s="26">
        <v>124</v>
      </c>
      <c r="Q25" s="83">
        <v>10.393964794635373</v>
      </c>
      <c r="R25" s="106">
        <v>136.26373626373626</v>
      </c>
      <c r="S25" s="26">
        <v>7</v>
      </c>
      <c r="T25" s="83">
        <v>0.58675607711651301</v>
      </c>
      <c r="U25" s="83">
        <v>100</v>
      </c>
    </row>
    <row r="27" spans="1:21" ht="15" customHeight="1" x14ac:dyDescent="0.2">
      <c r="A27" s="68" t="s">
        <v>146</v>
      </c>
    </row>
  </sheetData>
  <mergeCells count="14">
    <mergeCell ref="B3:C3"/>
    <mergeCell ref="D3:F3"/>
    <mergeCell ref="G3:I3"/>
    <mergeCell ref="J3:L3"/>
    <mergeCell ref="B4:C4"/>
    <mergeCell ref="D4:F4"/>
    <mergeCell ref="G4:I4"/>
    <mergeCell ref="J4:L4"/>
    <mergeCell ref="M3:O3"/>
    <mergeCell ref="P3:R3"/>
    <mergeCell ref="S3:U3"/>
    <mergeCell ref="M4:O4"/>
    <mergeCell ref="P4:R4"/>
    <mergeCell ref="S4:U4"/>
  </mergeCells>
  <hyperlinks>
    <hyperlink ref="A27" location="Kazalo!A1" display="nazaj na kazalo" xr:uid="{00000000-0004-0000-1D00-000000000000}"/>
  </hyperlinks>
  <pageMargins left="0.31496062992125984" right="0.43307086614173229" top="0.98425196850393704" bottom="0.98425196850393704" header="0" footer="0"/>
  <pageSetup paperSize="9"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R21"/>
  <sheetViews>
    <sheetView showGridLines="0" tabSelected="1" workbookViewId="0"/>
  </sheetViews>
  <sheetFormatPr defaultColWidth="9.140625" defaultRowHeight="15" customHeight="1" x14ac:dyDescent="0.2"/>
  <cols>
    <col min="1" max="1" width="13.7109375" style="6" customWidth="1"/>
    <col min="2" max="9" width="7.5703125" style="6" customWidth="1"/>
    <col min="10" max="18" width="7.28515625" style="6" customWidth="1"/>
    <col min="19" max="16384" width="9.140625" style="6"/>
  </cols>
  <sheetData>
    <row r="1" spans="1:18" ht="15" customHeight="1" x14ac:dyDescent="0.2">
      <c r="A1" s="9" t="s">
        <v>173</v>
      </c>
      <c r="B1" s="1"/>
      <c r="C1" s="1"/>
      <c r="D1" s="1"/>
      <c r="E1" s="1"/>
      <c r="F1" s="1"/>
      <c r="G1" s="1"/>
      <c r="H1" s="1"/>
      <c r="I1" s="1"/>
    </row>
    <row r="2" spans="1:18" ht="15" customHeight="1" x14ac:dyDescent="0.2">
      <c r="A2" s="1"/>
      <c r="B2" s="1"/>
      <c r="C2" s="1"/>
      <c r="D2" s="1"/>
      <c r="E2" s="1"/>
      <c r="F2" s="1"/>
      <c r="G2" s="1"/>
      <c r="H2" s="1"/>
      <c r="I2" s="1"/>
    </row>
    <row r="3" spans="1:18" ht="15" customHeight="1" x14ac:dyDescent="0.2">
      <c r="A3" s="159"/>
      <c r="B3" s="383" t="s">
        <v>0</v>
      </c>
      <c r="C3" s="385"/>
      <c r="D3" s="383" t="s">
        <v>99</v>
      </c>
      <c r="E3" s="384"/>
      <c r="F3" s="384"/>
      <c r="G3" s="383" t="s">
        <v>100</v>
      </c>
      <c r="H3" s="384"/>
      <c r="I3" s="385"/>
      <c r="J3" s="384" t="s">
        <v>101</v>
      </c>
      <c r="K3" s="384"/>
      <c r="L3" s="384"/>
      <c r="M3" s="383" t="s">
        <v>102</v>
      </c>
      <c r="N3" s="384"/>
      <c r="O3" s="385"/>
      <c r="P3" s="384" t="s">
        <v>103</v>
      </c>
      <c r="Q3" s="384"/>
      <c r="R3" s="384"/>
    </row>
    <row r="4" spans="1:18" ht="15" customHeight="1" x14ac:dyDescent="0.2">
      <c r="A4" s="241" t="s">
        <v>66</v>
      </c>
      <c r="B4" s="293"/>
      <c r="C4" s="145" t="s">
        <v>639</v>
      </c>
      <c r="D4" s="293"/>
      <c r="E4" s="294"/>
      <c r="F4" s="145" t="s">
        <v>639</v>
      </c>
      <c r="G4" s="293"/>
      <c r="H4" s="294"/>
      <c r="I4" s="141" t="s">
        <v>639</v>
      </c>
      <c r="J4" s="293"/>
      <c r="K4" s="294"/>
      <c r="L4" s="145" t="s">
        <v>639</v>
      </c>
      <c r="M4" s="293"/>
      <c r="N4" s="294"/>
      <c r="O4" s="145" t="s">
        <v>639</v>
      </c>
      <c r="P4" s="293"/>
      <c r="Q4" s="294"/>
      <c r="R4" s="141" t="s">
        <v>639</v>
      </c>
    </row>
    <row r="5" spans="1:18" ht="15.75" customHeight="1" x14ac:dyDescent="0.2">
      <c r="A5" s="242" t="s">
        <v>60</v>
      </c>
      <c r="B5" s="165" t="s">
        <v>639</v>
      </c>
      <c r="C5" s="167" t="s">
        <v>640</v>
      </c>
      <c r="D5" s="165" t="s">
        <v>639</v>
      </c>
      <c r="E5" s="166" t="s">
        <v>72</v>
      </c>
      <c r="F5" s="167" t="s">
        <v>640</v>
      </c>
      <c r="G5" s="165" t="s">
        <v>639</v>
      </c>
      <c r="H5" s="166" t="s">
        <v>72</v>
      </c>
      <c r="I5" s="166" t="s">
        <v>640</v>
      </c>
      <c r="J5" s="165" t="s">
        <v>639</v>
      </c>
      <c r="K5" s="166" t="s">
        <v>72</v>
      </c>
      <c r="L5" s="167" t="s">
        <v>640</v>
      </c>
      <c r="M5" s="165" t="s">
        <v>639</v>
      </c>
      <c r="N5" s="166" t="s">
        <v>72</v>
      </c>
      <c r="O5" s="167" t="s">
        <v>640</v>
      </c>
      <c r="P5" s="165" t="s">
        <v>639</v>
      </c>
      <c r="Q5" s="166" t="s">
        <v>72</v>
      </c>
      <c r="R5" s="166" t="s">
        <v>640</v>
      </c>
    </row>
    <row r="6" spans="1:18" ht="15" customHeight="1" x14ac:dyDescent="0.2">
      <c r="A6" s="21" t="s">
        <v>21</v>
      </c>
      <c r="B6" s="22">
        <v>45851</v>
      </c>
      <c r="C6" s="103">
        <v>97.811293384815585</v>
      </c>
      <c r="D6" s="22">
        <v>12051</v>
      </c>
      <c r="E6" s="75">
        <v>26.282960022682168</v>
      </c>
      <c r="F6" s="103">
        <v>99.883961873186905</v>
      </c>
      <c r="G6" s="22">
        <v>7831</v>
      </c>
      <c r="H6" s="75">
        <v>17.079234913088044</v>
      </c>
      <c r="I6" s="75">
        <v>103.39318721943491</v>
      </c>
      <c r="J6" s="22">
        <v>7867</v>
      </c>
      <c r="K6" s="75">
        <v>17.157750103596431</v>
      </c>
      <c r="L6" s="103">
        <v>109.92035769177029</v>
      </c>
      <c r="M6" s="22">
        <v>7374</v>
      </c>
      <c r="N6" s="75">
        <v>16.082528189134372</v>
      </c>
      <c r="O6" s="103">
        <v>99.662116502230035</v>
      </c>
      <c r="P6" s="22">
        <v>10728</v>
      </c>
      <c r="Q6" s="75">
        <v>23.397526771498985</v>
      </c>
      <c r="R6" s="75">
        <v>84.592335593754925</v>
      </c>
    </row>
    <row r="7" spans="1:18" ht="12.75" customHeight="1" x14ac:dyDescent="0.2">
      <c r="A7" s="11"/>
      <c r="B7" s="15"/>
      <c r="C7" s="104"/>
      <c r="D7" s="15"/>
      <c r="E7" s="78"/>
      <c r="F7" s="104"/>
      <c r="G7" s="15"/>
      <c r="H7" s="78"/>
      <c r="I7" s="78"/>
      <c r="J7" s="15"/>
      <c r="K7" s="78"/>
      <c r="L7" s="104"/>
      <c r="M7" s="15"/>
      <c r="N7" s="78"/>
      <c r="O7" s="104"/>
      <c r="P7" s="15"/>
      <c r="Q7" s="78"/>
      <c r="R7" s="78"/>
    </row>
    <row r="8" spans="1:18" ht="15" customHeight="1" x14ac:dyDescent="0.2">
      <c r="A8" s="18" t="s">
        <v>22</v>
      </c>
      <c r="B8" s="12">
        <v>5154</v>
      </c>
      <c r="C8" s="105">
        <v>98.246282882195956</v>
      </c>
      <c r="D8" s="12">
        <v>1278</v>
      </c>
      <c r="E8" s="81">
        <v>24.79627473806752</v>
      </c>
      <c r="F8" s="105">
        <v>100.23529411764707</v>
      </c>
      <c r="G8" s="12">
        <v>856</v>
      </c>
      <c r="H8" s="81">
        <v>16.608459448971672</v>
      </c>
      <c r="I8" s="81">
        <v>110.30927835051547</v>
      </c>
      <c r="J8" s="12">
        <v>905</v>
      </c>
      <c r="K8" s="81">
        <v>17.559177337989912</v>
      </c>
      <c r="L8" s="105">
        <v>120.66666666666667</v>
      </c>
      <c r="M8" s="12">
        <v>762</v>
      </c>
      <c r="N8" s="81">
        <v>14.78463329452852</v>
      </c>
      <c r="O8" s="105">
        <v>95.25</v>
      </c>
      <c r="P8" s="12">
        <v>1353</v>
      </c>
      <c r="Q8" s="81">
        <v>26.251455180442374</v>
      </c>
      <c r="R8" s="81">
        <v>82.249240121580542</v>
      </c>
    </row>
    <row r="9" spans="1:18" ht="15" customHeight="1" x14ac:dyDescent="0.2">
      <c r="A9" s="18" t="s">
        <v>23</v>
      </c>
      <c r="B9" s="12">
        <v>3259</v>
      </c>
      <c r="C9" s="105">
        <v>97.254550880334236</v>
      </c>
      <c r="D9" s="12">
        <v>937</v>
      </c>
      <c r="E9" s="81">
        <v>28.751150659711566</v>
      </c>
      <c r="F9" s="105">
        <v>102.85400658616905</v>
      </c>
      <c r="G9" s="12">
        <v>667</v>
      </c>
      <c r="H9" s="81">
        <v>20.466400736422216</v>
      </c>
      <c r="I9" s="81">
        <v>104.38184663536776</v>
      </c>
      <c r="J9" s="12">
        <v>533</v>
      </c>
      <c r="K9" s="81">
        <v>16.354710033752685</v>
      </c>
      <c r="L9" s="105">
        <v>94.336283185840713</v>
      </c>
      <c r="M9" s="12">
        <v>511</v>
      </c>
      <c r="N9" s="81">
        <v>15.679656336299477</v>
      </c>
      <c r="O9" s="105">
        <v>97.705544933078386</v>
      </c>
      <c r="P9" s="12">
        <v>611</v>
      </c>
      <c r="Q9" s="81">
        <v>18.748082233814053</v>
      </c>
      <c r="R9" s="81">
        <v>85.694249649368857</v>
      </c>
    </row>
    <row r="10" spans="1:18" ht="15" customHeight="1" x14ac:dyDescent="0.2">
      <c r="A10" s="18" t="s">
        <v>24</v>
      </c>
      <c r="B10" s="12">
        <v>3034</v>
      </c>
      <c r="C10" s="105">
        <v>103.12712440516655</v>
      </c>
      <c r="D10" s="12">
        <v>996</v>
      </c>
      <c r="E10" s="81">
        <v>32.827949901120633</v>
      </c>
      <c r="F10" s="105">
        <v>99.401197604790411</v>
      </c>
      <c r="G10" s="12">
        <v>674</v>
      </c>
      <c r="H10" s="81">
        <v>22.214897824653924</v>
      </c>
      <c r="I10" s="81">
        <v>98.682284040995611</v>
      </c>
      <c r="J10" s="12">
        <v>634</v>
      </c>
      <c r="K10" s="81">
        <v>20.896506262359921</v>
      </c>
      <c r="L10" s="105">
        <v>126.8</v>
      </c>
      <c r="M10" s="12">
        <v>454</v>
      </c>
      <c r="N10" s="81">
        <v>14.963744232036916</v>
      </c>
      <c r="O10" s="105">
        <v>98.481561822125812</v>
      </c>
      <c r="P10" s="12">
        <v>276</v>
      </c>
      <c r="Q10" s="81">
        <v>9.0969017798286096</v>
      </c>
      <c r="R10" s="81">
        <v>93.243243243243242</v>
      </c>
    </row>
    <row r="11" spans="1:18" ht="15" customHeight="1" x14ac:dyDescent="0.2">
      <c r="A11" s="18" t="s">
        <v>25</v>
      </c>
      <c r="B11" s="12">
        <v>13126</v>
      </c>
      <c r="C11" s="105">
        <v>99.071628047399813</v>
      </c>
      <c r="D11" s="12">
        <v>3183</v>
      </c>
      <c r="E11" s="81">
        <v>24.249580984305958</v>
      </c>
      <c r="F11" s="105">
        <v>104.39488356838307</v>
      </c>
      <c r="G11" s="12">
        <v>1942</v>
      </c>
      <c r="H11" s="81">
        <v>14.795063233277464</v>
      </c>
      <c r="I11" s="81">
        <v>96.377171215880892</v>
      </c>
      <c r="J11" s="12">
        <v>2319</v>
      </c>
      <c r="K11" s="81">
        <v>17.667225354258722</v>
      </c>
      <c r="L11" s="105">
        <v>113.12195121951218</v>
      </c>
      <c r="M11" s="12">
        <v>2323</v>
      </c>
      <c r="N11" s="81">
        <v>17.697699222916349</v>
      </c>
      <c r="O11" s="105">
        <v>106.6574839302112</v>
      </c>
      <c r="P11" s="12">
        <v>3359</v>
      </c>
      <c r="Q11" s="81">
        <v>25.590431205241504</v>
      </c>
      <c r="R11" s="81">
        <v>84.887541066464493</v>
      </c>
    </row>
    <row r="12" spans="1:18" ht="15" customHeight="1" x14ac:dyDescent="0.2">
      <c r="A12" s="18" t="s">
        <v>26</v>
      </c>
      <c r="B12" s="12">
        <v>6524</v>
      </c>
      <c r="C12" s="105">
        <v>102.38543628374137</v>
      </c>
      <c r="D12" s="12">
        <v>1908</v>
      </c>
      <c r="E12" s="81">
        <v>29.245861434702636</v>
      </c>
      <c r="F12" s="105">
        <v>107.97962648556876</v>
      </c>
      <c r="G12" s="12">
        <v>1227</v>
      </c>
      <c r="H12" s="81">
        <v>18.807480073574496</v>
      </c>
      <c r="I12" s="81">
        <v>109.84780662488809</v>
      </c>
      <c r="J12" s="12">
        <v>1076</v>
      </c>
      <c r="K12" s="81">
        <v>16.492949110974862</v>
      </c>
      <c r="L12" s="105">
        <v>109.12778904665315</v>
      </c>
      <c r="M12" s="12">
        <v>1014</v>
      </c>
      <c r="N12" s="81">
        <v>15.542611894543226</v>
      </c>
      <c r="O12" s="105">
        <v>105.95611285266457</v>
      </c>
      <c r="P12" s="12">
        <v>1299</v>
      </c>
      <c r="Q12" s="81">
        <v>19.911097486204781</v>
      </c>
      <c r="R12" s="81">
        <v>84.077669902912618</v>
      </c>
    </row>
    <row r="13" spans="1:18" ht="15" customHeight="1" x14ac:dyDescent="0.2">
      <c r="A13" s="18" t="s">
        <v>27</v>
      </c>
      <c r="B13" s="12">
        <v>2956</v>
      </c>
      <c r="C13" s="105">
        <v>91.065927295132482</v>
      </c>
      <c r="D13" s="12">
        <v>821</v>
      </c>
      <c r="E13" s="81">
        <v>27.774018944519618</v>
      </c>
      <c r="F13" s="105">
        <v>82.678751258811673</v>
      </c>
      <c r="G13" s="12">
        <v>598</v>
      </c>
      <c r="H13" s="81">
        <v>20.230040595399188</v>
      </c>
      <c r="I13" s="81">
        <v>102.57289879931389</v>
      </c>
      <c r="J13" s="12">
        <v>459</v>
      </c>
      <c r="K13" s="81">
        <v>15.527740189445197</v>
      </c>
      <c r="L13" s="105">
        <v>94.639175257731949</v>
      </c>
      <c r="M13" s="12">
        <v>477</v>
      </c>
      <c r="N13" s="81">
        <v>16.136671177266575</v>
      </c>
      <c r="O13" s="105">
        <v>105.0660792951542</v>
      </c>
      <c r="P13" s="12">
        <v>601</v>
      </c>
      <c r="Q13" s="81">
        <v>20.331529093369419</v>
      </c>
      <c r="R13" s="81">
        <v>82.216142270861837</v>
      </c>
    </row>
    <row r="14" spans="1:18" ht="15" customHeight="1" x14ac:dyDescent="0.2">
      <c r="A14" s="18" t="s">
        <v>28</v>
      </c>
      <c r="B14" s="12">
        <v>1555</v>
      </c>
      <c r="C14" s="105">
        <v>98.542458808618505</v>
      </c>
      <c r="D14" s="12">
        <v>475</v>
      </c>
      <c r="E14" s="81">
        <v>30.54662379421222</v>
      </c>
      <c r="F14" s="105">
        <v>100</v>
      </c>
      <c r="G14" s="12">
        <v>299</v>
      </c>
      <c r="H14" s="81">
        <v>19.228295819935692</v>
      </c>
      <c r="I14" s="81">
        <v>112.83018867924528</v>
      </c>
      <c r="J14" s="12">
        <v>289</v>
      </c>
      <c r="K14" s="81">
        <v>18.585209003215432</v>
      </c>
      <c r="L14" s="105">
        <v>125.1082251082251</v>
      </c>
      <c r="M14" s="12">
        <v>224</v>
      </c>
      <c r="N14" s="81">
        <v>14.405144694533762</v>
      </c>
      <c r="O14" s="105">
        <v>93.333333333333329</v>
      </c>
      <c r="P14" s="12">
        <v>268</v>
      </c>
      <c r="Q14" s="81">
        <v>17.234726688102896</v>
      </c>
      <c r="R14" s="81">
        <v>73.024523160762939</v>
      </c>
    </row>
    <row r="15" spans="1:18" ht="15" customHeight="1" x14ac:dyDescent="0.2">
      <c r="A15" s="18" t="s">
        <v>29</v>
      </c>
      <c r="B15" s="12">
        <v>2547</v>
      </c>
      <c r="C15" s="105">
        <v>96.404239212717641</v>
      </c>
      <c r="D15" s="12">
        <v>524</v>
      </c>
      <c r="E15" s="81">
        <v>20.573223400078525</v>
      </c>
      <c r="F15" s="105">
        <v>102.5440313111546</v>
      </c>
      <c r="G15" s="12">
        <v>316</v>
      </c>
      <c r="H15" s="81">
        <v>12.406753042795446</v>
      </c>
      <c r="I15" s="81">
        <v>103.94736842105263</v>
      </c>
      <c r="J15" s="12">
        <v>366</v>
      </c>
      <c r="K15" s="81">
        <v>14.3698468786808</v>
      </c>
      <c r="L15" s="105">
        <v>105.17241379310344</v>
      </c>
      <c r="M15" s="12">
        <v>365</v>
      </c>
      <c r="N15" s="81">
        <v>14.330585001963096</v>
      </c>
      <c r="O15" s="105">
        <v>78.326180257510728</v>
      </c>
      <c r="P15" s="12">
        <v>976</v>
      </c>
      <c r="Q15" s="81">
        <v>38.319591676482133</v>
      </c>
      <c r="R15" s="81">
        <v>96.347482724580459</v>
      </c>
    </row>
    <row r="16" spans="1:18" ht="15" customHeight="1" x14ac:dyDescent="0.2">
      <c r="A16" s="18" t="s">
        <v>30</v>
      </c>
      <c r="B16" s="12">
        <v>1868</v>
      </c>
      <c r="C16" s="105">
        <v>102.58099945085118</v>
      </c>
      <c r="D16" s="12">
        <v>550</v>
      </c>
      <c r="E16" s="81">
        <v>29.443254817987153</v>
      </c>
      <c r="F16" s="105">
        <v>100.91743119266054</v>
      </c>
      <c r="G16" s="12">
        <v>413</v>
      </c>
      <c r="H16" s="81">
        <v>22.109207708779444</v>
      </c>
      <c r="I16" s="81">
        <v>114.40443213296399</v>
      </c>
      <c r="J16" s="12">
        <v>282</v>
      </c>
      <c r="K16" s="81">
        <v>15.096359743040685</v>
      </c>
      <c r="L16" s="105">
        <v>92.156862745098039</v>
      </c>
      <c r="M16" s="12">
        <v>329</v>
      </c>
      <c r="N16" s="81">
        <v>17.612419700214133</v>
      </c>
      <c r="O16" s="105">
        <v>123.22097378277152</v>
      </c>
      <c r="P16" s="12">
        <v>294</v>
      </c>
      <c r="Q16" s="81">
        <v>15.738758029978586</v>
      </c>
      <c r="R16" s="81">
        <v>85.964912280701753</v>
      </c>
    </row>
    <row r="17" spans="1:18" ht="15" customHeight="1" x14ac:dyDescent="0.2">
      <c r="A17" s="18" t="s">
        <v>31</v>
      </c>
      <c r="B17" s="12">
        <v>1918</v>
      </c>
      <c r="C17" s="105">
        <v>93.016488845780799</v>
      </c>
      <c r="D17" s="12">
        <v>328</v>
      </c>
      <c r="E17" s="81">
        <v>17.10114702815433</v>
      </c>
      <c r="F17" s="105">
        <v>104.12698412698414</v>
      </c>
      <c r="G17" s="12">
        <v>234</v>
      </c>
      <c r="H17" s="81">
        <v>12.200208550573514</v>
      </c>
      <c r="I17" s="81">
        <v>117.58793969849246</v>
      </c>
      <c r="J17" s="12">
        <v>291</v>
      </c>
      <c r="K17" s="81">
        <v>15.172054223149114</v>
      </c>
      <c r="L17" s="105">
        <v>112.35521235521236</v>
      </c>
      <c r="M17" s="12">
        <v>278</v>
      </c>
      <c r="N17" s="81">
        <v>14.494264859228362</v>
      </c>
      <c r="O17" s="105">
        <v>86.604361370716504</v>
      </c>
      <c r="P17" s="12">
        <v>787</v>
      </c>
      <c r="Q17" s="81">
        <v>41.03232533889468</v>
      </c>
      <c r="R17" s="81">
        <v>81.301652892561975</v>
      </c>
    </row>
    <row r="18" spans="1:18" ht="15" customHeight="1" x14ac:dyDescent="0.2">
      <c r="A18" s="18" t="s">
        <v>32</v>
      </c>
      <c r="B18" s="12">
        <v>1299</v>
      </c>
      <c r="C18" s="105">
        <v>88.911704312114992</v>
      </c>
      <c r="D18" s="12">
        <v>303</v>
      </c>
      <c r="E18" s="81">
        <v>23.325635103926096</v>
      </c>
      <c r="F18" s="105">
        <v>85.112359550561806</v>
      </c>
      <c r="G18" s="12">
        <v>197</v>
      </c>
      <c r="H18" s="81">
        <v>15.165511932255582</v>
      </c>
      <c r="I18" s="81">
        <v>94.711538461538453</v>
      </c>
      <c r="J18" s="12">
        <v>242</v>
      </c>
      <c r="K18" s="81">
        <v>18.629715165511932</v>
      </c>
      <c r="L18" s="105">
        <v>100.4149377593361</v>
      </c>
      <c r="M18" s="12">
        <v>198</v>
      </c>
      <c r="N18" s="81">
        <v>15.242494226327944</v>
      </c>
      <c r="O18" s="105">
        <v>82.5</v>
      </c>
      <c r="P18" s="12">
        <v>359</v>
      </c>
      <c r="Q18" s="81">
        <v>27.636643571978446</v>
      </c>
      <c r="R18" s="81">
        <v>86.298076923076934</v>
      </c>
    </row>
    <row r="19" spans="1:18" ht="15" customHeight="1" x14ac:dyDescent="0.2">
      <c r="A19" s="25" t="s">
        <v>33</v>
      </c>
      <c r="B19" s="26">
        <v>2611</v>
      </c>
      <c r="C19" s="106">
        <v>89.817681458548321</v>
      </c>
      <c r="D19" s="26">
        <v>748</v>
      </c>
      <c r="E19" s="83">
        <v>28.648027575641517</v>
      </c>
      <c r="F19" s="106">
        <v>86.374133949191688</v>
      </c>
      <c r="G19" s="26">
        <v>408</v>
      </c>
      <c r="H19" s="83">
        <v>15.626196859440828</v>
      </c>
      <c r="I19" s="83">
        <v>96.226415094339629</v>
      </c>
      <c r="J19" s="26">
        <v>471</v>
      </c>
      <c r="K19" s="83">
        <v>18.039065492148602</v>
      </c>
      <c r="L19" s="106">
        <v>108.02752293577981</v>
      </c>
      <c r="M19" s="26">
        <v>439</v>
      </c>
      <c r="N19" s="83">
        <v>16.813481424741479</v>
      </c>
      <c r="O19" s="106">
        <v>89.22764227642277</v>
      </c>
      <c r="P19" s="26">
        <v>545</v>
      </c>
      <c r="Q19" s="83">
        <v>20.873228648027574</v>
      </c>
      <c r="R19" s="83">
        <v>79.100145137880986</v>
      </c>
    </row>
    <row r="21" spans="1:18" ht="15" customHeight="1" x14ac:dyDescent="0.2">
      <c r="A21" s="68" t="s">
        <v>146</v>
      </c>
    </row>
  </sheetData>
  <mergeCells count="6">
    <mergeCell ref="J3:L3"/>
    <mergeCell ref="M3:O3"/>
    <mergeCell ref="P3:R3"/>
    <mergeCell ref="B3:C3"/>
    <mergeCell ref="D3:F3"/>
    <mergeCell ref="G3:I3"/>
  </mergeCells>
  <hyperlinks>
    <hyperlink ref="A21" location="Kazalo!A1" display="nazaj na kazalo" xr:uid="{8B65D207-5367-4FBF-AA13-735C7BBDE6C5}"/>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26"/>
  <sheetViews>
    <sheetView showGridLines="0" tabSelected="1" workbookViewId="0"/>
  </sheetViews>
  <sheetFormatPr defaultColWidth="9.140625" defaultRowHeight="15" customHeight="1" x14ac:dyDescent="0.2"/>
  <cols>
    <col min="1" max="1" width="21" style="6" customWidth="1"/>
    <col min="2" max="3" width="7.5703125" style="6" customWidth="1"/>
    <col min="4" max="18" width="7" style="6" customWidth="1"/>
    <col min="19" max="16384" width="9.140625" style="6"/>
  </cols>
  <sheetData>
    <row r="1" spans="1:19" ht="15" customHeight="1" x14ac:dyDescent="0.2">
      <c r="A1" s="9" t="s">
        <v>151</v>
      </c>
      <c r="B1" s="1"/>
      <c r="C1" s="1"/>
      <c r="D1" s="1"/>
      <c r="E1" s="1"/>
      <c r="F1" s="1"/>
      <c r="G1" s="1"/>
      <c r="H1" s="1"/>
      <c r="I1" s="1"/>
    </row>
    <row r="2" spans="1:19" ht="15" customHeight="1" x14ac:dyDescent="0.2">
      <c r="A2" s="1"/>
      <c r="B2" s="1"/>
      <c r="C2" s="1"/>
      <c r="D2" s="1"/>
      <c r="E2" s="1"/>
      <c r="F2" s="1"/>
      <c r="G2" s="1"/>
      <c r="H2" s="1"/>
      <c r="I2" s="1"/>
    </row>
    <row r="3" spans="1:19" ht="15" customHeight="1" x14ac:dyDescent="0.2">
      <c r="A3" s="159"/>
      <c r="B3" s="383" t="s">
        <v>0</v>
      </c>
      <c r="C3" s="385"/>
      <c r="D3" s="383" t="s">
        <v>99</v>
      </c>
      <c r="E3" s="384"/>
      <c r="F3" s="384"/>
      <c r="G3" s="383" t="s">
        <v>100</v>
      </c>
      <c r="H3" s="384"/>
      <c r="I3" s="385"/>
      <c r="J3" s="384" t="s">
        <v>101</v>
      </c>
      <c r="K3" s="384"/>
      <c r="L3" s="384"/>
      <c r="M3" s="383" t="s">
        <v>102</v>
      </c>
      <c r="N3" s="384"/>
      <c r="O3" s="385"/>
      <c r="P3" s="384" t="s">
        <v>103</v>
      </c>
      <c r="Q3" s="384"/>
      <c r="R3" s="384"/>
    </row>
    <row r="4" spans="1:19" ht="15" customHeight="1" x14ac:dyDescent="0.2">
      <c r="A4" s="160" t="s">
        <v>88</v>
      </c>
      <c r="B4" s="248"/>
      <c r="C4" s="145" t="s">
        <v>639</v>
      </c>
      <c r="D4" s="248"/>
      <c r="E4" s="249"/>
      <c r="F4" s="145" t="s">
        <v>639</v>
      </c>
      <c r="G4" s="248"/>
      <c r="H4" s="249"/>
      <c r="I4" s="141" t="s">
        <v>639</v>
      </c>
      <c r="J4" s="248"/>
      <c r="K4" s="249"/>
      <c r="L4" s="145" t="s">
        <v>639</v>
      </c>
      <c r="M4" s="248"/>
      <c r="N4" s="249"/>
      <c r="O4" s="145" t="s">
        <v>639</v>
      </c>
      <c r="P4" s="248"/>
      <c r="Q4" s="249"/>
      <c r="R4" s="141" t="s">
        <v>639</v>
      </c>
    </row>
    <row r="5" spans="1:19" ht="15" customHeight="1" x14ac:dyDescent="0.2">
      <c r="A5" s="161" t="s">
        <v>59</v>
      </c>
      <c r="B5" s="165" t="s">
        <v>639</v>
      </c>
      <c r="C5" s="167" t="s">
        <v>640</v>
      </c>
      <c r="D5" s="165" t="s">
        <v>639</v>
      </c>
      <c r="E5" s="166" t="s">
        <v>72</v>
      </c>
      <c r="F5" s="167" t="s">
        <v>640</v>
      </c>
      <c r="G5" s="165" t="s">
        <v>639</v>
      </c>
      <c r="H5" s="166" t="s">
        <v>72</v>
      </c>
      <c r="I5" s="166" t="s">
        <v>640</v>
      </c>
      <c r="J5" s="165" t="s">
        <v>639</v>
      </c>
      <c r="K5" s="166" t="s">
        <v>72</v>
      </c>
      <c r="L5" s="167" t="s">
        <v>640</v>
      </c>
      <c r="M5" s="165" t="s">
        <v>639</v>
      </c>
      <c r="N5" s="166" t="s">
        <v>72</v>
      </c>
      <c r="O5" s="167" t="s">
        <v>640</v>
      </c>
      <c r="P5" s="165" t="s">
        <v>639</v>
      </c>
      <c r="Q5" s="166" t="s">
        <v>72</v>
      </c>
      <c r="R5" s="166" t="s">
        <v>640</v>
      </c>
    </row>
    <row r="6" spans="1:19" ht="15" customHeight="1" x14ac:dyDescent="0.2">
      <c r="A6" s="21" t="s">
        <v>21</v>
      </c>
      <c r="B6" s="22">
        <v>45851</v>
      </c>
      <c r="C6" s="103">
        <v>97.811293384815585</v>
      </c>
      <c r="D6" s="22">
        <v>12051</v>
      </c>
      <c r="E6" s="75">
        <v>26.282960022682168</v>
      </c>
      <c r="F6" s="103">
        <v>99.883961873186905</v>
      </c>
      <c r="G6" s="22">
        <v>7831</v>
      </c>
      <c r="H6" s="75">
        <v>17.079234913088044</v>
      </c>
      <c r="I6" s="75">
        <v>103.39318721943491</v>
      </c>
      <c r="J6" s="22">
        <v>7867</v>
      </c>
      <c r="K6" s="75">
        <v>17.157750103596431</v>
      </c>
      <c r="L6" s="103">
        <v>109.92035769177029</v>
      </c>
      <c r="M6" s="22">
        <v>7374</v>
      </c>
      <c r="N6" s="75">
        <v>16.082528189134372</v>
      </c>
      <c r="O6" s="103">
        <v>99.662116502230035</v>
      </c>
      <c r="P6" s="22">
        <v>10728</v>
      </c>
      <c r="Q6" s="75">
        <v>23.397526771498985</v>
      </c>
      <c r="R6" s="75">
        <v>84.592335593754925</v>
      </c>
      <c r="S6" s="7"/>
    </row>
    <row r="7" spans="1:19" ht="12.75" customHeight="1" x14ac:dyDescent="0.2">
      <c r="A7" s="11"/>
      <c r="B7" s="15"/>
      <c r="C7" s="104"/>
      <c r="D7" s="15"/>
      <c r="E7" s="78"/>
      <c r="F7" s="104"/>
      <c r="G7" s="15"/>
      <c r="H7" s="78"/>
      <c r="I7" s="78"/>
      <c r="J7" s="15"/>
      <c r="K7" s="78"/>
      <c r="L7" s="104"/>
      <c r="M7" s="15"/>
      <c r="N7" s="78"/>
      <c r="O7" s="104"/>
      <c r="P7" s="15"/>
      <c r="Q7" s="78"/>
      <c r="R7" s="78"/>
    </row>
    <row r="8" spans="1:19" ht="15" customHeight="1" x14ac:dyDescent="0.2">
      <c r="A8" s="70" t="s">
        <v>34</v>
      </c>
      <c r="B8" s="71">
        <v>26629</v>
      </c>
      <c r="C8" s="119">
        <v>97.221613727637816</v>
      </c>
      <c r="D8" s="71">
        <v>6779</v>
      </c>
      <c r="E8" s="79">
        <v>25.457208306733257</v>
      </c>
      <c r="F8" s="119">
        <v>98.203679559611771</v>
      </c>
      <c r="G8" s="71">
        <v>4484</v>
      </c>
      <c r="H8" s="79">
        <v>16.838784783506703</v>
      </c>
      <c r="I8" s="79">
        <v>104.93798268195647</v>
      </c>
      <c r="J8" s="71">
        <v>4403</v>
      </c>
      <c r="K8" s="79">
        <v>16.534605129745767</v>
      </c>
      <c r="L8" s="119">
        <v>108.07560137457044</v>
      </c>
      <c r="M8" s="71">
        <v>4230</v>
      </c>
      <c r="N8" s="79">
        <v>15.884937474182282</v>
      </c>
      <c r="O8" s="119">
        <v>99.881936245572618</v>
      </c>
      <c r="P8" s="71">
        <v>6733</v>
      </c>
      <c r="Q8" s="79">
        <v>25.284464305831989</v>
      </c>
      <c r="R8" s="79">
        <v>85.173940543959517</v>
      </c>
    </row>
    <row r="9" spans="1:19" ht="15" customHeight="1" x14ac:dyDescent="0.2">
      <c r="A9" s="44" t="s">
        <v>40</v>
      </c>
      <c r="B9" s="12">
        <v>3631</v>
      </c>
      <c r="C9" s="105">
        <v>99.94494907789705</v>
      </c>
      <c r="D9" s="12">
        <v>709</v>
      </c>
      <c r="E9" s="81">
        <v>19.526301294409254</v>
      </c>
      <c r="F9" s="105">
        <v>100.42492917847025</v>
      </c>
      <c r="G9" s="12">
        <v>460</v>
      </c>
      <c r="H9" s="81">
        <v>12.668686312310658</v>
      </c>
      <c r="I9" s="81">
        <v>101.99556541019956</v>
      </c>
      <c r="J9" s="12">
        <v>556</v>
      </c>
      <c r="K9" s="81">
        <v>15.312586064445055</v>
      </c>
      <c r="L9" s="105">
        <v>116.56184486373165</v>
      </c>
      <c r="M9" s="12">
        <v>564</v>
      </c>
      <c r="N9" s="81">
        <v>15.532911043789591</v>
      </c>
      <c r="O9" s="105">
        <v>90.529695024077057</v>
      </c>
      <c r="P9" s="12">
        <v>1342</v>
      </c>
      <c r="Q9" s="81">
        <v>36.959515285045441</v>
      </c>
      <c r="R9" s="81">
        <v>97.529069767441854</v>
      </c>
    </row>
    <row r="10" spans="1:19" ht="15" customHeight="1" x14ac:dyDescent="0.2">
      <c r="A10" s="44" t="s">
        <v>37</v>
      </c>
      <c r="B10" s="12">
        <v>1420</v>
      </c>
      <c r="C10" s="105">
        <v>95.046854082998664</v>
      </c>
      <c r="D10" s="12">
        <v>380</v>
      </c>
      <c r="E10" s="81">
        <v>26.760563380281688</v>
      </c>
      <c r="F10" s="105">
        <v>80.508474576271183</v>
      </c>
      <c r="G10" s="12">
        <v>217</v>
      </c>
      <c r="H10" s="81">
        <v>15.28169014084507</v>
      </c>
      <c r="I10" s="81">
        <v>96.444444444444443</v>
      </c>
      <c r="J10" s="12">
        <v>265</v>
      </c>
      <c r="K10" s="81">
        <v>18.661971830985916</v>
      </c>
      <c r="L10" s="105">
        <v>119.90950226244344</v>
      </c>
      <c r="M10" s="12">
        <v>246</v>
      </c>
      <c r="N10" s="81">
        <v>17.323943661971832</v>
      </c>
      <c r="O10" s="105">
        <v>113.36405529953917</v>
      </c>
      <c r="P10" s="12">
        <v>312</v>
      </c>
      <c r="Q10" s="81">
        <v>21.971830985915496</v>
      </c>
      <c r="R10" s="81">
        <v>86.908077994428965</v>
      </c>
    </row>
    <row r="11" spans="1:19" ht="15" customHeight="1" x14ac:dyDescent="0.2">
      <c r="A11" s="44" t="s">
        <v>36</v>
      </c>
      <c r="B11" s="12">
        <v>8160</v>
      </c>
      <c r="C11" s="105">
        <v>102.40963855421687</v>
      </c>
      <c r="D11" s="12">
        <v>2324</v>
      </c>
      <c r="E11" s="81">
        <v>28.480392156862745</v>
      </c>
      <c r="F11" s="105">
        <v>105.97355221158232</v>
      </c>
      <c r="G11" s="12">
        <v>1572</v>
      </c>
      <c r="H11" s="81">
        <v>19.264705882352942</v>
      </c>
      <c r="I11" s="81">
        <v>109.69993021632938</v>
      </c>
      <c r="J11" s="12">
        <v>1332</v>
      </c>
      <c r="K11" s="81">
        <v>16.323529411764707</v>
      </c>
      <c r="L11" s="105">
        <v>105.88235294117648</v>
      </c>
      <c r="M11" s="12">
        <v>1334</v>
      </c>
      <c r="N11" s="81">
        <v>16.348039215686274</v>
      </c>
      <c r="O11" s="105">
        <v>112.8595600676819</v>
      </c>
      <c r="P11" s="12">
        <v>1598</v>
      </c>
      <c r="Q11" s="81">
        <v>19.583333333333332</v>
      </c>
      <c r="R11" s="81">
        <v>84.016824395373291</v>
      </c>
    </row>
    <row r="12" spans="1:19" ht="15" customHeight="1" x14ac:dyDescent="0.2">
      <c r="A12" s="44" t="s">
        <v>35</v>
      </c>
      <c r="B12" s="12">
        <v>2964</v>
      </c>
      <c r="C12" s="105">
        <v>91.2</v>
      </c>
      <c r="D12" s="12">
        <v>829</v>
      </c>
      <c r="E12" s="81">
        <v>27.968960863697706</v>
      </c>
      <c r="F12" s="105">
        <v>83.652875882946518</v>
      </c>
      <c r="G12" s="12">
        <v>594</v>
      </c>
      <c r="H12" s="81">
        <v>20.040485829959515</v>
      </c>
      <c r="I12" s="81">
        <v>100.16863406408095</v>
      </c>
      <c r="J12" s="12">
        <v>458</v>
      </c>
      <c r="K12" s="81">
        <v>15.452091767881241</v>
      </c>
      <c r="L12" s="105">
        <v>95.218295218295225</v>
      </c>
      <c r="M12" s="12">
        <v>476</v>
      </c>
      <c r="N12" s="81">
        <v>16.059379217273953</v>
      </c>
      <c r="O12" s="105">
        <v>107.44920993227991</v>
      </c>
      <c r="P12" s="12">
        <v>607</v>
      </c>
      <c r="Q12" s="81">
        <v>20.479082321187583</v>
      </c>
      <c r="R12" s="81">
        <v>81.805929919137469</v>
      </c>
    </row>
    <row r="13" spans="1:19" ht="15" customHeight="1" x14ac:dyDescent="0.2">
      <c r="A13" s="44" t="s">
        <v>468</v>
      </c>
      <c r="B13" s="12">
        <v>1943</v>
      </c>
      <c r="C13" s="105">
        <v>92.922046867527499</v>
      </c>
      <c r="D13" s="12">
        <v>336</v>
      </c>
      <c r="E13" s="81">
        <v>17.292846114256307</v>
      </c>
      <c r="F13" s="105">
        <v>103.38461538461539</v>
      </c>
      <c r="G13" s="12">
        <v>250</v>
      </c>
      <c r="H13" s="81">
        <v>12.866700977869275</v>
      </c>
      <c r="I13" s="81">
        <v>117.37089201877934</v>
      </c>
      <c r="J13" s="12">
        <v>300</v>
      </c>
      <c r="K13" s="81">
        <v>15.440041173443127</v>
      </c>
      <c r="L13" s="105">
        <v>113.20754716981132</v>
      </c>
      <c r="M13" s="12">
        <v>284</v>
      </c>
      <c r="N13" s="81">
        <v>14.616572310859496</v>
      </c>
      <c r="O13" s="105">
        <v>89.028213166144198</v>
      </c>
      <c r="P13" s="12">
        <v>773</v>
      </c>
      <c r="Q13" s="81">
        <v>39.783839423571798</v>
      </c>
      <c r="R13" s="81">
        <v>79.772961816305468</v>
      </c>
    </row>
    <row r="14" spans="1:19" ht="15" customHeight="1" x14ac:dyDescent="0.2">
      <c r="A14" s="44" t="s">
        <v>469</v>
      </c>
      <c r="B14" s="12">
        <v>934</v>
      </c>
      <c r="C14" s="105">
        <v>104.5912653975364</v>
      </c>
      <c r="D14" s="12">
        <v>267</v>
      </c>
      <c r="E14" s="81">
        <v>28.586723768736615</v>
      </c>
      <c r="F14" s="105">
        <v>107.22891566265061</v>
      </c>
      <c r="G14" s="12">
        <v>170</v>
      </c>
      <c r="H14" s="81">
        <v>18.201284796573873</v>
      </c>
      <c r="I14" s="81">
        <v>105.59006211180125</v>
      </c>
      <c r="J14" s="12">
        <v>153</v>
      </c>
      <c r="K14" s="81">
        <v>16.381156316916488</v>
      </c>
      <c r="L14" s="105">
        <v>102.68456375838926</v>
      </c>
      <c r="M14" s="12">
        <v>167</v>
      </c>
      <c r="N14" s="81">
        <v>17.880085653104924</v>
      </c>
      <c r="O14" s="105">
        <v>115.97222222222223</v>
      </c>
      <c r="P14" s="12">
        <v>177</v>
      </c>
      <c r="Q14" s="81">
        <v>18.950749464668093</v>
      </c>
      <c r="R14" s="81">
        <v>93.15789473684211</v>
      </c>
    </row>
    <row r="15" spans="1:19" ht="15" customHeight="1" x14ac:dyDescent="0.2">
      <c r="A15" s="44" t="s">
        <v>38</v>
      </c>
      <c r="B15" s="12">
        <v>6313</v>
      </c>
      <c r="C15" s="105">
        <v>95.420193470374841</v>
      </c>
      <c r="D15" s="12">
        <v>1643</v>
      </c>
      <c r="E15" s="81">
        <v>26.025661333755739</v>
      </c>
      <c r="F15" s="105">
        <v>100.36652412950519</v>
      </c>
      <c r="G15" s="12">
        <v>1037</v>
      </c>
      <c r="H15" s="81">
        <v>16.426421669570725</v>
      </c>
      <c r="I15" s="81">
        <v>104.43101711983887</v>
      </c>
      <c r="J15" s="12">
        <v>1103</v>
      </c>
      <c r="K15" s="81">
        <v>17.471883415175036</v>
      </c>
      <c r="L15" s="105">
        <v>112.43628950050967</v>
      </c>
      <c r="M15" s="12">
        <v>966</v>
      </c>
      <c r="N15" s="81">
        <v>15.301758276572153</v>
      </c>
      <c r="O15" s="105">
        <v>90.280373831775691</v>
      </c>
      <c r="P15" s="12">
        <v>1564</v>
      </c>
      <c r="Q15" s="81">
        <v>24.774275304926345</v>
      </c>
      <c r="R15" s="81">
        <v>80.826873385012917</v>
      </c>
    </row>
    <row r="16" spans="1:19" ht="15" customHeight="1" x14ac:dyDescent="0.2">
      <c r="A16" s="44" t="s">
        <v>39</v>
      </c>
      <c r="B16" s="12">
        <v>1264</v>
      </c>
      <c r="C16" s="105">
        <v>87.474048442906565</v>
      </c>
      <c r="D16" s="12">
        <v>291</v>
      </c>
      <c r="E16" s="81">
        <v>23.02215189873418</v>
      </c>
      <c r="F16" s="105">
        <v>88.181818181818187</v>
      </c>
      <c r="G16" s="12">
        <v>184</v>
      </c>
      <c r="H16" s="81">
        <v>14.556962025316455</v>
      </c>
      <c r="I16" s="81">
        <v>90.196078431372555</v>
      </c>
      <c r="J16" s="12">
        <v>236</v>
      </c>
      <c r="K16" s="81">
        <v>18.670886075949365</v>
      </c>
      <c r="L16" s="105">
        <v>97.52066115702479</v>
      </c>
      <c r="M16" s="12">
        <v>193</v>
      </c>
      <c r="N16" s="81">
        <v>15.268987341772153</v>
      </c>
      <c r="O16" s="105">
        <v>81.434599156118153</v>
      </c>
      <c r="P16" s="12">
        <v>360</v>
      </c>
      <c r="Q16" s="81">
        <v>28.481012658227851</v>
      </c>
      <c r="R16" s="81">
        <v>83.333333333333343</v>
      </c>
    </row>
    <row r="17" spans="1:18" ht="15" customHeight="1" x14ac:dyDescent="0.2">
      <c r="A17" s="44"/>
      <c r="B17" s="12"/>
      <c r="C17" s="105"/>
      <c r="D17" s="12"/>
      <c r="E17" s="81"/>
      <c r="F17" s="105"/>
      <c r="G17" s="12"/>
      <c r="H17" s="81"/>
      <c r="I17" s="81"/>
      <c r="J17" s="12"/>
      <c r="K17" s="81"/>
      <c r="L17" s="105"/>
      <c r="M17" s="12"/>
      <c r="N17" s="81"/>
      <c r="O17" s="105"/>
      <c r="P17" s="12"/>
      <c r="Q17" s="81"/>
      <c r="R17" s="81"/>
    </row>
    <row r="18" spans="1:18" ht="15" customHeight="1" x14ac:dyDescent="0.2">
      <c r="A18" s="70" t="s">
        <v>41</v>
      </c>
      <c r="B18" s="71">
        <v>18029</v>
      </c>
      <c r="C18" s="119">
        <v>97.443519619500591</v>
      </c>
      <c r="D18" s="71">
        <v>4739</v>
      </c>
      <c r="E18" s="79">
        <v>26.285429031005602</v>
      </c>
      <c r="F18" s="119">
        <v>100.21146119687036</v>
      </c>
      <c r="G18" s="71">
        <v>3094</v>
      </c>
      <c r="H18" s="79">
        <v>17.161240224083421</v>
      </c>
      <c r="I18" s="79">
        <v>99.134892662608138</v>
      </c>
      <c r="J18" s="71">
        <v>3278</v>
      </c>
      <c r="K18" s="79">
        <v>18.181818181818183</v>
      </c>
      <c r="L18" s="119">
        <v>111.4208021753909</v>
      </c>
      <c r="M18" s="71">
        <v>3017</v>
      </c>
      <c r="N18" s="79">
        <v>16.734150535248766</v>
      </c>
      <c r="O18" s="119">
        <v>101.85685347738014</v>
      </c>
      <c r="P18" s="71">
        <v>3901</v>
      </c>
      <c r="Q18" s="79">
        <v>21.637362027844027</v>
      </c>
      <c r="R18" s="79">
        <v>82.160909856781799</v>
      </c>
    </row>
    <row r="19" spans="1:18" ht="15" customHeight="1" x14ac:dyDescent="0.2">
      <c r="A19" s="44" t="s">
        <v>43</v>
      </c>
      <c r="B19" s="12">
        <v>3005</v>
      </c>
      <c r="C19" s="105">
        <v>102.48976807639836</v>
      </c>
      <c r="D19" s="12">
        <v>962</v>
      </c>
      <c r="E19" s="81">
        <v>32.013311148086522</v>
      </c>
      <c r="F19" s="105">
        <v>98.3640081799591</v>
      </c>
      <c r="G19" s="12">
        <v>655</v>
      </c>
      <c r="H19" s="81">
        <v>21.797004991680531</v>
      </c>
      <c r="I19" s="81">
        <v>100.61443932411673</v>
      </c>
      <c r="J19" s="12">
        <v>625</v>
      </c>
      <c r="K19" s="81">
        <v>20.798668885191347</v>
      </c>
      <c r="L19" s="105">
        <v>124.5019920318725</v>
      </c>
      <c r="M19" s="12">
        <v>459</v>
      </c>
      <c r="N19" s="81">
        <v>15.274542429284526</v>
      </c>
      <c r="O19" s="105">
        <v>99.350649350649363</v>
      </c>
      <c r="P19" s="12">
        <v>304</v>
      </c>
      <c r="Q19" s="81">
        <v>10.116472545757071</v>
      </c>
      <c r="R19" s="81">
        <v>89.675516224188783</v>
      </c>
    </row>
    <row r="20" spans="1:18" ht="15" customHeight="1" x14ac:dyDescent="0.2">
      <c r="A20" s="44" t="s">
        <v>44</v>
      </c>
      <c r="B20" s="12">
        <v>1597</v>
      </c>
      <c r="C20" s="105">
        <v>98.458692971639948</v>
      </c>
      <c r="D20" s="12">
        <v>470</v>
      </c>
      <c r="E20" s="81">
        <v>29.430181590482153</v>
      </c>
      <c r="F20" s="105">
        <v>96.311475409836063</v>
      </c>
      <c r="G20" s="12">
        <v>313</v>
      </c>
      <c r="H20" s="81">
        <v>19.599248591108328</v>
      </c>
      <c r="I20" s="81">
        <v>114.65201465201464</v>
      </c>
      <c r="J20" s="12">
        <v>298</v>
      </c>
      <c r="K20" s="81">
        <v>18.659987476518474</v>
      </c>
      <c r="L20" s="105">
        <v>122.63374485596708</v>
      </c>
      <c r="M20" s="12">
        <v>232</v>
      </c>
      <c r="N20" s="81">
        <v>14.527238572323107</v>
      </c>
      <c r="O20" s="105">
        <v>95.473251028806587</v>
      </c>
      <c r="P20" s="12">
        <v>284</v>
      </c>
      <c r="Q20" s="81">
        <v>17.783343769567939</v>
      </c>
      <c r="R20" s="81">
        <v>75.733333333333334</v>
      </c>
    </row>
    <row r="21" spans="1:18" ht="15" customHeight="1" x14ac:dyDescent="0.2">
      <c r="A21" s="44" t="s">
        <v>45</v>
      </c>
      <c r="B21" s="12">
        <v>2495</v>
      </c>
      <c r="C21" s="105">
        <v>94.975256947087942</v>
      </c>
      <c r="D21" s="12">
        <v>681</v>
      </c>
      <c r="E21" s="81">
        <v>27.294589178356716</v>
      </c>
      <c r="F21" s="105">
        <v>98.838896952104506</v>
      </c>
      <c r="G21" s="12">
        <v>535</v>
      </c>
      <c r="H21" s="81">
        <v>21.442885771543086</v>
      </c>
      <c r="I21" s="81">
        <v>100.9433962264151</v>
      </c>
      <c r="J21" s="12">
        <v>436</v>
      </c>
      <c r="K21" s="81">
        <v>17.474949899799601</v>
      </c>
      <c r="L21" s="105">
        <v>100</v>
      </c>
      <c r="M21" s="12">
        <v>377</v>
      </c>
      <c r="N21" s="81">
        <v>15.110220440881763</v>
      </c>
      <c r="O21" s="105">
        <v>92.1760391198044</v>
      </c>
      <c r="P21" s="12">
        <v>466</v>
      </c>
      <c r="Q21" s="81">
        <v>18.677354709418836</v>
      </c>
      <c r="R21" s="81">
        <v>82.770870337477803</v>
      </c>
    </row>
    <row r="22" spans="1:18" ht="15" customHeight="1" x14ac:dyDescent="0.2">
      <c r="A22" s="44" t="s">
        <v>42</v>
      </c>
      <c r="B22" s="12">
        <v>10932</v>
      </c>
      <c r="C22" s="105">
        <v>96.563907781998054</v>
      </c>
      <c r="D22" s="12">
        <v>2626</v>
      </c>
      <c r="E22" s="81">
        <v>24.021222100256129</v>
      </c>
      <c r="F22" s="105">
        <v>102.02020202020201</v>
      </c>
      <c r="G22" s="12">
        <v>1591</v>
      </c>
      <c r="H22" s="81">
        <v>14.553604098060738</v>
      </c>
      <c r="I22" s="81">
        <v>95.440911817636476</v>
      </c>
      <c r="J22" s="12">
        <v>1919</v>
      </c>
      <c r="K22" s="81">
        <v>17.553969996341017</v>
      </c>
      <c r="L22" s="105">
        <v>108.97217490062465</v>
      </c>
      <c r="M22" s="12">
        <v>1949</v>
      </c>
      <c r="N22" s="81">
        <v>17.828393706549576</v>
      </c>
      <c r="O22" s="105">
        <v>105.46536796536796</v>
      </c>
      <c r="P22" s="12">
        <v>2847</v>
      </c>
      <c r="Q22" s="81">
        <v>26.042810098792536</v>
      </c>
      <c r="R22" s="81">
        <v>82.022471910112358</v>
      </c>
    </row>
    <row r="23" spans="1:18" ht="15" customHeight="1" x14ac:dyDescent="0.2">
      <c r="A23" s="44"/>
      <c r="B23" s="12"/>
      <c r="C23" s="105"/>
      <c r="D23" s="12"/>
      <c r="E23" s="81"/>
      <c r="F23" s="105"/>
      <c r="G23" s="12"/>
      <c r="H23" s="81"/>
      <c r="I23" s="81"/>
      <c r="J23" s="12"/>
      <c r="K23" s="81"/>
      <c r="L23" s="105"/>
      <c r="M23" s="12"/>
      <c r="N23" s="81"/>
      <c r="O23" s="105"/>
      <c r="P23" s="12"/>
      <c r="Q23" s="81"/>
      <c r="R23" s="81"/>
    </row>
    <row r="24" spans="1:18" ht="15" customHeight="1" x14ac:dyDescent="0.2">
      <c r="A24" s="25" t="s">
        <v>64</v>
      </c>
      <c r="B24" s="26">
        <v>1193</v>
      </c>
      <c r="C24" s="106">
        <v>121.11675126903553</v>
      </c>
      <c r="D24" s="26">
        <v>533</v>
      </c>
      <c r="E24" s="83">
        <v>44.677284157585916</v>
      </c>
      <c r="F24" s="106">
        <v>123.09468822170902</v>
      </c>
      <c r="G24" s="26">
        <v>253</v>
      </c>
      <c r="H24" s="83">
        <v>21.207041072925399</v>
      </c>
      <c r="I24" s="83">
        <v>140.55555555555554</v>
      </c>
      <c r="J24" s="26">
        <v>186</v>
      </c>
      <c r="K24" s="83">
        <v>15.590947191953058</v>
      </c>
      <c r="L24" s="106">
        <v>131.91489361702128</v>
      </c>
      <c r="M24" s="26">
        <v>127</v>
      </c>
      <c r="N24" s="83">
        <v>10.645431684828164</v>
      </c>
      <c r="O24" s="106">
        <v>62.871287128712872</v>
      </c>
      <c r="P24" s="26">
        <v>94</v>
      </c>
      <c r="Q24" s="83">
        <v>7.8792958927074608</v>
      </c>
      <c r="R24" s="83">
        <v>324.13793103448273</v>
      </c>
    </row>
    <row r="25" spans="1:18" ht="15" customHeight="1" x14ac:dyDescent="0.2">
      <c r="A25" s="18"/>
      <c r="B25" s="362"/>
    </row>
    <row r="26" spans="1:18" ht="15" customHeight="1" x14ac:dyDescent="0.2">
      <c r="A26" s="361" t="s">
        <v>146</v>
      </c>
    </row>
  </sheetData>
  <mergeCells count="6">
    <mergeCell ref="J3:L3"/>
    <mergeCell ref="M3:O3"/>
    <mergeCell ref="P3:R3"/>
    <mergeCell ref="B3:C3"/>
    <mergeCell ref="D3:F3"/>
    <mergeCell ref="G3:I3"/>
  </mergeCells>
  <hyperlinks>
    <hyperlink ref="A26" location="Kazalo!A1" display="nazaj na kazalo" xr:uid="{00000000-0004-0000-2000-000000000000}"/>
  </hyperlinks>
  <pageMargins left="0.31496062992125984" right="0.31496062992125984" top="0.98425196850393704" bottom="0.98425196850393704" header="0" footer="0"/>
  <pageSetup paperSize="9"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M26"/>
  <sheetViews>
    <sheetView showGridLines="0" tabSelected="1" workbookViewId="0"/>
  </sheetViews>
  <sheetFormatPr defaultColWidth="9.140625" defaultRowHeight="15" customHeight="1" x14ac:dyDescent="0.2"/>
  <cols>
    <col min="1" max="1" width="17.7109375" style="6" customWidth="1"/>
    <col min="2" max="3" width="7.5703125" style="6" customWidth="1"/>
    <col min="4" max="4" width="8.28515625" style="6" bestFit="1" customWidth="1"/>
    <col min="5" max="6" width="8.42578125" style="6" customWidth="1"/>
    <col min="7" max="8" width="11.7109375" style="6" customWidth="1"/>
    <col min="9" max="9" width="8.28515625" style="6" customWidth="1"/>
    <col min="10" max="10" width="9.140625" style="6"/>
    <col min="11" max="11" width="25.85546875" style="6" customWidth="1"/>
    <col min="12" max="12" width="9.140625" style="6"/>
    <col min="13" max="13" width="11.5703125" style="6" bestFit="1" customWidth="1"/>
    <col min="14" max="16384" width="9.140625" style="6"/>
  </cols>
  <sheetData>
    <row r="1" spans="1:13" ht="15" customHeight="1" x14ac:dyDescent="0.2">
      <c r="A1" s="9" t="s">
        <v>150</v>
      </c>
      <c r="B1" s="1"/>
      <c r="C1" s="1"/>
      <c r="D1" s="1"/>
      <c r="E1" s="1"/>
      <c r="F1" s="1"/>
      <c r="G1" s="1"/>
      <c r="H1" s="1"/>
      <c r="I1" s="1"/>
    </row>
    <row r="2" spans="1:13" ht="15" customHeight="1" x14ac:dyDescent="0.2">
      <c r="A2" s="1"/>
      <c r="B2" s="1"/>
      <c r="C2" s="1"/>
      <c r="D2" s="1"/>
      <c r="E2" s="1"/>
      <c r="F2" s="1"/>
      <c r="G2" s="1"/>
      <c r="H2" s="1"/>
      <c r="I2" s="1"/>
    </row>
    <row r="3" spans="1:13" ht="15" customHeight="1" x14ac:dyDescent="0.2">
      <c r="A3" s="159"/>
      <c r="B3" s="383" t="s">
        <v>145</v>
      </c>
      <c r="C3" s="384"/>
      <c r="D3" s="385"/>
      <c r="E3" s="383" t="s">
        <v>62</v>
      </c>
      <c r="F3" s="385"/>
      <c r="G3" s="384" t="s">
        <v>104</v>
      </c>
      <c r="H3" s="384"/>
      <c r="I3" s="283"/>
    </row>
    <row r="4" spans="1:13" ht="15" customHeight="1" x14ac:dyDescent="0.2">
      <c r="A4" s="241" t="s">
        <v>66</v>
      </c>
      <c r="B4" s="378" t="s">
        <v>58</v>
      </c>
      <c r="C4" s="379"/>
      <c r="D4" s="382"/>
      <c r="E4" s="144" t="s">
        <v>585</v>
      </c>
      <c r="F4" s="145" t="s">
        <v>643</v>
      </c>
      <c r="G4" s="379" t="s">
        <v>105</v>
      </c>
      <c r="H4" s="379"/>
      <c r="I4" s="283"/>
    </row>
    <row r="5" spans="1:13" ht="15" customHeight="1" x14ac:dyDescent="0.2">
      <c r="A5" s="242" t="s">
        <v>60</v>
      </c>
      <c r="B5" s="165" t="s">
        <v>559</v>
      </c>
      <c r="C5" s="166" t="s">
        <v>585</v>
      </c>
      <c r="D5" s="166" t="s">
        <v>643</v>
      </c>
      <c r="E5" s="169" t="s">
        <v>644</v>
      </c>
      <c r="F5" s="170" t="s">
        <v>645</v>
      </c>
      <c r="G5" s="166" t="s">
        <v>644</v>
      </c>
      <c r="H5" s="166" t="s">
        <v>585</v>
      </c>
      <c r="I5" s="283"/>
    </row>
    <row r="6" spans="1:13" ht="15" customHeight="1" x14ac:dyDescent="0.2">
      <c r="A6" s="21" t="s">
        <v>21</v>
      </c>
      <c r="B6" s="22">
        <v>16322</v>
      </c>
      <c r="C6" s="23">
        <v>16915</v>
      </c>
      <c r="D6" s="23">
        <v>16618.5</v>
      </c>
      <c r="E6" s="74">
        <v>99.693522720575231</v>
      </c>
      <c r="F6" s="103">
        <v>96.835940914255744</v>
      </c>
      <c r="G6" s="75">
        <v>34.127846166224153</v>
      </c>
      <c r="H6" s="75">
        <v>35.036662662082108</v>
      </c>
      <c r="I6" s="283"/>
    </row>
    <row r="7" spans="1:13" ht="12.75" customHeight="1" x14ac:dyDescent="0.2">
      <c r="A7" s="11"/>
      <c r="B7" s="15"/>
      <c r="C7" s="16"/>
      <c r="D7" s="16"/>
      <c r="E7" s="77"/>
      <c r="F7" s="104"/>
      <c r="G7" s="78"/>
      <c r="H7" s="78"/>
      <c r="I7" s="283"/>
    </row>
    <row r="8" spans="1:13" ht="15" customHeight="1" x14ac:dyDescent="0.2">
      <c r="A8" s="18" t="s">
        <v>22</v>
      </c>
      <c r="B8" s="12">
        <v>1598</v>
      </c>
      <c r="C8" s="13">
        <v>1847</v>
      </c>
      <c r="D8" s="13">
        <v>1722.5</v>
      </c>
      <c r="E8" s="80">
        <v>102.32686980609418</v>
      </c>
      <c r="F8" s="105">
        <v>98.204104903078687</v>
      </c>
      <c r="G8" s="81">
        <v>32.452355267889246</v>
      </c>
      <c r="H8" s="81">
        <v>34.0398083302617</v>
      </c>
      <c r="I8" s="3"/>
    </row>
    <row r="9" spans="1:13" ht="15" customHeight="1" x14ac:dyDescent="0.2">
      <c r="A9" s="18" t="s">
        <v>23</v>
      </c>
      <c r="B9" s="12">
        <v>1236</v>
      </c>
      <c r="C9" s="13">
        <v>1196</v>
      </c>
      <c r="D9" s="13">
        <v>1216</v>
      </c>
      <c r="E9" s="80">
        <v>97.95249795249795</v>
      </c>
      <c r="F9" s="105">
        <v>97.202238209432451</v>
      </c>
      <c r="G9" s="81">
        <v>34.115674769488685</v>
      </c>
      <c r="H9" s="81">
        <v>34.171428571428571</v>
      </c>
      <c r="I9" s="3"/>
      <c r="L9" s="7"/>
      <c r="M9" s="8"/>
    </row>
    <row r="10" spans="1:13" ht="15" customHeight="1" x14ac:dyDescent="0.2">
      <c r="A10" s="18" t="s">
        <v>24</v>
      </c>
      <c r="B10" s="12">
        <v>1664</v>
      </c>
      <c r="C10" s="13">
        <v>1801</v>
      </c>
      <c r="D10" s="13">
        <v>1732.5</v>
      </c>
      <c r="E10" s="80">
        <v>107.33015494636473</v>
      </c>
      <c r="F10" s="105">
        <v>102.84951024042743</v>
      </c>
      <c r="G10" s="81">
        <v>53.490596110934021</v>
      </c>
      <c r="H10" s="81">
        <v>55.552128315854411</v>
      </c>
      <c r="I10" s="3"/>
      <c r="L10" s="7"/>
      <c r="M10" s="8"/>
    </row>
    <row r="11" spans="1:13" ht="15" customHeight="1" x14ac:dyDescent="0.2">
      <c r="A11" s="18" t="s">
        <v>25</v>
      </c>
      <c r="B11" s="12">
        <v>3943</v>
      </c>
      <c r="C11" s="13">
        <v>4035</v>
      </c>
      <c r="D11" s="13">
        <v>3989</v>
      </c>
      <c r="E11" s="80">
        <v>98.53479853479854</v>
      </c>
      <c r="F11" s="105">
        <v>95.751320211233789</v>
      </c>
      <c r="G11" s="81">
        <v>29.721294817825516</v>
      </c>
      <c r="H11" s="81">
        <v>30.147937836222354</v>
      </c>
      <c r="I11" s="4"/>
      <c r="L11" s="7"/>
      <c r="M11" s="8"/>
    </row>
    <row r="12" spans="1:13" ht="15" customHeight="1" x14ac:dyDescent="0.2">
      <c r="A12" s="18" t="s">
        <v>26</v>
      </c>
      <c r="B12" s="12">
        <v>2484</v>
      </c>
      <c r="C12" s="13">
        <v>2553</v>
      </c>
      <c r="D12" s="13">
        <v>2518.5</v>
      </c>
      <c r="E12" s="80">
        <v>102.12</v>
      </c>
      <c r="F12" s="105">
        <v>98.552142437879084</v>
      </c>
      <c r="G12" s="81">
        <v>36.44846187490888</v>
      </c>
      <c r="H12" s="81">
        <v>36.792044963251193</v>
      </c>
      <c r="I12" s="4"/>
      <c r="L12" s="7"/>
      <c r="M12" s="8"/>
    </row>
    <row r="13" spans="1:13" ht="15" customHeight="1" x14ac:dyDescent="0.2">
      <c r="A13" s="18" t="s">
        <v>27</v>
      </c>
      <c r="B13" s="12">
        <v>1160</v>
      </c>
      <c r="C13" s="13">
        <v>1225</v>
      </c>
      <c r="D13" s="13">
        <v>1192.5</v>
      </c>
      <c r="E13" s="80">
        <v>94.594594594594597</v>
      </c>
      <c r="F13" s="105">
        <v>92.156105100463677</v>
      </c>
      <c r="G13" s="81">
        <v>36.03227601558153</v>
      </c>
      <c r="H13" s="81">
        <v>37.347560975609753</v>
      </c>
      <c r="I13" s="5"/>
      <c r="L13" s="7"/>
      <c r="M13" s="8"/>
    </row>
    <row r="14" spans="1:13" ht="15" customHeight="1" x14ac:dyDescent="0.2">
      <c r="A14" s="18" t="s">
        <v>28</v>
      </c>
      <c r="B14" s="12">
        <v>664</v>
      </c>
      <c r="C14" s="13">
        <v>650</v>
      </c>
      <c r="D14" s="13">
        <v>657</v>
      </c>
      <c r="E14" s="80">
        <v>95.447870778267259</v>
      </c>
      <c r="F14" s="105">
        <v>94.87364620938628</v>
      </c>
      <c r="G14" s="81">
        <v>40.608228980322004</v>
      </c>
      <c r="H14" s="81">
        <v>40.548970679975049</v>
      </c>
      <c r="I14" s="5"/>
      <c r="L14" s="7"/>
      <c r="M14" s="8"/>
    </row>
    <row r="15" spans="1:13" ht="15" customHeight="1" x14ac:dyDescent="0.2">
      <c r="A15" s="18" t="s">
        <v>29</v>
      </c>
      <c r="B15" s="12">
        <v>728</v>
      </c>
      <c r="C15" s="13">
        <v>734</v>
      </c>
      <c r="D15" s="13">
        <v>731</v>
      </c>
      <c r="E15" s="80">
        <v>110.54216867469879</v>
      </c>
      <c r="F15" s="105">
        <v>106.71532846715328</v>
      </c>
      <c r="G15" s="81">
        <v>24.420742920191245</v>
      </c>
      <c r="H15" s="81">
        <v>27.562898986105893</v>
      </c>
      <c r="I15" s="5"/>
      <c r="L15" s="7"/>
      <c r="M15" s="8"/>
    </row>
    <row r="16" spans="1:13" ht="15" customHeight="1" x14ac:dyDescent="0.2">
      <c r="A16" s="18" t="s">
        <v>30</v>
      </c>
      <c r="B16" s="12">
        <v>678</v>
      </c>
      <c r="C16" s="13">
        <v>762</v>
      </c>
      <c r="D16" s="13">
        <v>720</v>
      </c>
      <c r="E16" s="80">
        <v>101.6</v>
      </c>
      <c r="F16" s="105">
        <v>101.05263157894737</v>
      </c>
      <c r="G16" s="81">
        <v>37.369207772795214</v>
      </c>
      <c r="H16" s="81">
        <v>37.96711509715994</v>
      </c>
      <c r="I16" s="5"/>
      <c r="L16" s="7"/>
      <c r="M16" s="8"/>
    </row>
    <row r="17" spans="1:13" ht="15" customHeight="1" x14ac:dyDescent="0.2">
      <c r="A17" s="18" t="s">
        <v>31</v>
      </c>
      <c r="B17" s="12">
        <v>524</v>
      </c>
      <c r="C17" s="13">
        <v>518</v>
      </c>
      <c r="D17" s="13">
        <v>521</v>
      </c>
      <c r="E17" s="80">
        <v>101.171875</v>
      </c>
      <c r="F17" s="105">
        <v>97.840375586854449</v>
      </c>
      <c r="G17" s="81">
        <v>23.605348086675885</v>
      </c>
      <c r="H17" s="81">
        <v>25.467059980334316</v>
      </c>
      <c r="I17" s="5"/>
      <c r="L17" s="7"/>
      <c r="M17" s="8"/>
    </row>
    <row r="18" spans="1:13" ht="15" customHeight="1" x14ac:dyDescent="0.2">
      <c r="A18" s="18" t="s">
        <v>32</v>
      </c>
      <c r="B18" s="12">
        <v>349</v>
      </c>
      <c r="C18" s="13">
        <v>369</v>
      </c>
      <c r="D18" s="13">
        <v>359</v>
      </c>
      <c r="E18" s="80">
        <v>87.857142857142861</v>
      </c>
      <c r="F18" s="105">
        <v>85.988023952095801</v>
      </c>
      <c r="G18" s="81">
        <v>27.70448548812665</v>
      </c>
      <c r="H18" s="81">
        <v>27.702702702702702</v>
      </c>
      <c r="I18" s="5"/>
      <c r="L18" s="7"/>
      <c r="M18" s="8"/>
    </row>
    <row r="19" spans="1:13" ht="15" customHeight="1" x14ac:dyDescent="0.2">
      <c r="A19" s="25" t="s">
        <v>33</v>
      </c>
      <c r="B19" s="26">
        <v>1294</v>
      </c>
      <c r="C19" s="27">
        <v>1225</v>
      </c>
      <c r="D19" s="27">
        <v>1259.5</v>
      </c>
      <c r="E19" s="82">
        <v>91.010401188707277</v>
      </c>
      <c r="F19" s="106">
        <v>88.91634309918814</v>
      </c>
      <c r="G19" s="83">
        <v>43.15485732606605</v>
      </c>
      <c r="H19" s="83">
        <v>42.712691771269178</v>
      </c>
      <c r="I19" s="5"/>
      <c r="L19" s="7"/>
      <c r="M19" s="8"/>
    </row>
    <row r="20" spans="1:13" ht="15" customHeight="1" x14ac:dyDescent="0.2">
      <c r="A20" s="10"/>
      <c r="B20" s="58"/>
      <c r="C20" s="10"/>
      <c r="D20" s="10"/>
      <c r="E20" s="10"/>
      <c r="F20" s="10"/>
      <c r="G20" s="10"/>
      <c r="H20" s="10"/>
    </row>
    <row r="21" spans="1:13" ht="15" customHeight="1" x14ac:dyDescent="0.2">
      <c r="A21" s="68" t="s">
        <v>146</v>
      </c>
    </row>
    <row r="22" spans="1:13" ht="15" customHeight="1" x14ac:dyDescent="0.2">
      <c r="A22" s="66"/>
    </row>
    <row r="23" spans="1:13" ht="15" customHeight="1" x14ac:dyDescent="0.2">
      <c r="A23" s="66"/>
    </row>
    <row r="24" spans="1:13" ht="15" customHeight="1" x14ac:dyDescent="0.2">
      <c r="A24" s="66"/>
    </row>
    <row r="25" spans="1:13" ht="15" customHeight="1" x14ac:dyDescent="0.2">
      <c r="A25" s="66"/>
    </row>
    <row r="26" spans="1:13" ht="15" customHeight="1" x14ac:dyDescent="0.2">
      <c r="A26" s="66"/>
    </row>
  </sheetData>
  <mergeCells count="5">
    <mergeCell ref="G3:H3"/>
    <mergeCell ref="G4:H4"/>
    <mergeCell ref="E3:F3"/>
    <mergeCell ref="B3:D3"/>
    <mergeCell ref="B4:D4"/>
  </mergeCells>
  <hyperlinks>
    <hyperlink ref="A21" location="Kazalo!A1" display="nazaj na kazalo" xr:uid="{3D6505D9-B853-4709-9B26-45C6EAD408BA}"/>
  </hyperlinks>
  <pageMargins left="0.43307086614173229" right="0.43307086614173229" top="0.98425196850393704" bottom="0.98425196850393704" header="0" footer="0"/>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M26"/>
  <sheetViews>
    <sheetView showGridLines="0" tabSelected="1" workbookViewId="0"/>
  </sheetViews>
  <sheetFormatPr defaultColWidth="9.140625" defaultRowHeight="15" customHeight="1" x14ac:dyDescent="0.2"/>
  <cols>
    <col min="1" max="1" width="23.42578125" style="6" customWidth="1"/>
    <col min="2" max="4" width="7.5703125" style="6" customWidth="1"/>
    <col min="5" max="6" width="8.42578125" style="6" customWidth="1"/>
    <col min="7" max="8" width="11.7109375" style="6" customWidth="1"/>
    <col min="9" max="9" width="8.28515625" style="6" customWidth="1"/>
    <col min="10" max="10" width="9.140625" style="6"/>
    <col min="11" max="11" width="25.85546875" style="6" customWidth="1"/>
    <col min="12" max="12" width="9.140625" style="6"/>
    <col min="13" max="13" width="11.5703125" style="6" bestFit="1" customWidth="1"/>
    <col min="14" max="16384" width="9.140625" style="6"/>
  </cols>
  <sheetData>
    <row r="1" spans="1:13" ht="15" customHeight="1" x14ac:dyDescent="0.2">
      <c r="A1" s="9" t="s">
        <v>521</v>
      </c>
      <c r="B1" s="1"/>
      <c r="C1" s="1"/>
      <c r="D1" s="1"/>
      <c r="E1" s="1"/>
      <c r="F1" s="1"/>
      <c r="G1" s="1"/>
      <c r="H1" s="1"/>
      <c r="I1" s="1"/>
    </row>
    <row r="2" spans="1:13" ht="15" customHeight="1" x14ac:dyDescent="0.2">
      <c r="A2" s="1"/>
      <c r="B2" s="1"/>
      <c r="C2" s="1"/>
      <c r="D2" s="1"/>
      <c r="E2" s="1"/>
      <c r="F2" s="1"/>
      <c r="G2" s="1"/>
      <c r="H2" s="1"/>
      <c r="I2" s="1"/>
    </row>
    <row r="3" spans="1:13" ht="15" customHeight="1" x14ac:dyDescent="0.2">
      <c r="A3" s="159"/>
      <c r="B3" s="383" t="s">
        <v>145</v>
      </c>
      <c r="C3" s="384"/>
      <c r="D3" s="385"/>
      <c r="E3" s="383" t="s">
        <v>62</v>
      </c>
      <c r="F3" s="385"/>
      <c r="G3" s="384" t="s">
        <v>104</v>
      </c>
      <c r="H3" s="384"/>
      <c r="I3" s="283"/>
    </row>
    <row r="4" spans="1:13" ht="15" customHeight="1" x14ac:dyDescent="0.2">
      <c r="A4" s="241" t="s">
        <v>88</v>
      </c>
      <c r="B4" s="378" t="s">
        <v>58</v>
      </c>
      <c r="C4" s="379"/>
      <c r="D4" s="382"/>
      <c r="E4" s="144" t="s">
        <v>585</v>
      </c>
      <c r="F4" s="145" t="s">
        <v>643</v>
      </c>
      <c r="G4" s="379" t="s">
        <v>105</v>
      </c>
      <c r="H4" s="379"/>
      <c r="I4" s="283"/>
    </row>
    <row r="5" spans="1:13" ht="15" customHeight="1" x14ac:dyDescent="0.2">
      <c r="A5" s="242" t="s">
        <v>59</v>
      </c>
      <c r="B5" s="165" t="s">
        <v>559</v>
      </c>
      <c r="C5" s="166" t="s">
        <v>585</v>
      </c>
      <c r="D5" s="166" t="s">
        <v>643</v>
      </c>
      <c r="E5" s="169" t="s">
        <v>644</v>
      </c>
      <c r="F5" s="170" t="s">
        <v>645</v>
      </c>
      <c r="G5" s="166" t="s">
        <v>644</v>
      </c>
      <c r="H5" s="166" t="s">
        <v>585</v>
      </c>
      <c r="I5" s="283"/>
    </row>
    <row r="6" spans="1:13" ht="15" customHeight="1" x14ac:dyDescent="0.2">
      <c r="A6" s="21" t="s">
        <v>21</v>
      </c>
      <c r="B6" s="22">
        <v>16322</v>
      </c>
      <c r="C6" s="23">
        <v>16915</v>
      </c>
      <c r="D6" s="23">
        <v>16618.5</v>
      </c>
      <c r="E6" s="221">
        <v>99.693522720575231</v>
      </c>
      <c r="F6" s="222">
        <v>96.835940914255744</v>
      </c>
      <c r="G6" s="202">
        <v>34.127846166224153</v>
      </c>
      <c r="H6" s="75">
        <v>35.036662662082108</v>
      </c>
      <c r="I6" s="283"/>
    </row>
    <row r="7" spans="1:13" ht="12.75" customHeight="1" x14ac:dyDescent="0.2">
      <c r="A7" s="11"/>
      <c r="B7" s="15"/>
      <c r="C7" s="16"/>
      <c r="D7" s="16"/>
      <c r="E7" s="223"/>
      <c r="F7" s="224"/>
      <c r="G7" s="203"/>
      <c r="H7" s="78"/>
      <c r="I7" s="283"/>
    </row>
    <row r="8" spans="1:13" ht="15" customHeight="1" x14ac:dyDescent="0.2">
      <c r="A8" s="70" t="s">
        <v>34</v>
      </c>
      <c r="B8" s="71">
        <v>9076</v>
      </c>
      <c r="C8" s="17">
        <v>9476</v>
      </c>
      <c r="D8" s="17">
        <v>9276</v>
      </c>
      <c r="E8" s="225">
        <v>99.048813630187098</v>
      </c>
      <c r="F8" s="226">
        <v>96.364014128402246</v>
      </c>
      <c r="G8" s="205">
        <v>32.780537947575809</v>
      </c>
      <c r="H8" s="79">
        <v>33.565938153094116</v>
      </c>
      <c r="I8" s="3"/>
    </row>
    <row r="9" spans="1:13" ht="15" customHeight="1" x14ac:dyDescent="0.2">
      <c r="A9" s="44" t="s">
        <v>40</v>
      </c>
      <c r="B9" s="12">
        <v>939</v>
      </c>
      <c r="C9" s="13">
        <v>945</v>
      </c>
      <c r="D9" s="13">
        <v>942</v>
      </c>
      <c r="E9" s="227">
        <v>104.76718403547672</v>
      </c>
      <c r="F9" s="228">
        <v>102.22463374932175</v>
      </c>
      <c r="G9" s="206">
        <v>24.046920821114369</v>
      </c>
      <c r="H9" s="81">
        <v>25.079617834394906</v>
      </c>
      <c r="I9" s="3"/>
      <c r="L9" s="7"/>
      <c r="M9" s="8"/>
    </row>
    <row r="10" spans="1:13" ht="15" customHeight="1" x14ac:dyDescent="0.2">
      <c r="A10" s="44" t="s">
        <v>37</v>
      </c>
      <c r="B10" s="12">
        <v>646</v>
      </c>
      <c r="C10" s="13">
        <v>604</v>
      </c>
      <c r="D10" s="13">
        <v>625</v>
      </c>
      <c r="E10" s="227">
        <v>87.79069767441861</v>
      </c>
      <c r="F10" s="228">
        <v>87.780898876404493</v>
      </c>
      <c r="G10" s="206">
        <v>42.521631644004941</v>
      </c>
      <c r="H10" s="81">
        <v>38.203668564199873</v>
      </c>
      <c r="I10" s="3"/>
      <c r="L10" s="7"/>
      <c r="M10" s="8"/>
    </row>
    <row r="11" spans="1:13" ht="15" customHeight="1" x14ac:dyDescent="0.2">
      <c r="A11" s="44" t="s">
        <v>36</v>
      </c>
      <c r="B11" s="12">
        <v>2981</v>
      </c>
      <c r="C11" s="13">
        <v>3139</v>
      </c>
      <c r="D11" s="13">
        <v>3060</v>
      </c>
      <c r="E11" s="227">
        <v>104.04375207159431</v>
      </c>
      <c r="F11" s="228">
        <v>101.40845070422534</v>
      </c>
      <c r="G11" s="206">
        <v>35.356849876948324</v>
      </c>
      <c r="H11" s="81">
        <v>36.142774899251584</v>
      </c>
      <c r="I11" s="4"/>
      <c r="L11" s="7"/>
      <c r="M11" s="8"/>
    </row>
    <row r="12" spans="1:13" ht="15" customHeight="1" x14ac:dyDescent="0.2">
      <c r="A12" s="44" t="s">
        <v>35</v>
      </c>
      <c r="B12" s="12">
        <v>1141</v>
      </c>
      <c r="C12" s="13">
        <v>1210</v>
      </c>
      <c r="D12" s="13">
        <v>1175.5</v>
      </c>
      <c r="E12" s="227">
        <v>94.090202177293932</v>
      </c>
      <c r="F12" s="228">
        <v>91.265527950310556</v>
      </c>
      <c r="G12" s="206">
        <v>35.662784248474765</v>
      </c>
      <c r="H12" s="81">
        <v>37.127953359926359</v>
      </c>
      <c r="I12" s="4"/>
      <c r="L12" s="7"/>
      <c r="M12" s="8"/>
    </row>
    <row r="13" spans="1:13" ht="15" customHeight="1" x14ac:dyDescent="0.2">
      <c r="A13" s="44" t="s">
        <v>468</v>
      </c>
      <c r="B13" s="12">
        <v>504</v>
      </c>
      <c r="C13" s="13">
        <v>506</v>
      </c>
      <c r="D13" s="13">
        <v>505</v>
      </c>
      <c r="E13" s="227">
        <v>102.42914979757086</v>
      </c>
      <c r="F13" s="228">
        <v>100.8991008991009</v>
      </c>
      <c r="G13" s="206">
        <v>22.444343480236256</v>
      </c>
      <c r="H13" s="81">
        <v>24.852652259332022</v>
      </c>
      <c r="I13" s="5"/>
      <c r="L13" s="7"/>
      <c r="M13" s="8"/>
    </row>
    <row r="14" spans="1:13" ht="15" customHeight="1" x14ac:dyDescent="0.2">
      <c r="A14" s="44" t="s">
        <v>469</v>
      </c>
      <c r="B14" s="12">
        <v>357</v>
      </c>
      <c r="C14" s="13">
        <v>345</v>
      </c>
      <c r="D14" s="13">
        <v>351</v>
      </c>
      <c r="E14" s="227">
        <v>90.078328981723232</v>
      </c>
      <c r="F14" s="228">
        <v>88.63636363636364</v>
      </c>
      <c r="G14" s="206">
        <v>39.201637666325482</v>
      </c>
      <c r="H14" s="81">
        <v>36.315789473684212</v>
      </c>
      <c r="I14" s="5"/>
      <c r="L14" s="7"/>
      <c r="M14" s="8"/>
    </row>
    <row r="15" spans="1:13" ht="15" customHeight="1" x14ac:dyDescent="0.2">
      <c r="A15" s="44" t="s">
        <v>38</v>
      </c>
      <c r="B15" s="12">
        <v>2166</v>
      </c>
      <c r="C15" s="13">
        <v>2382</v>
      </c>
      <c r="D15" s="13">
        <v>2274</v>
      </c>
      <c r="E15" s="227">
        <v>99.874213836477992</v>
      </c>
      <c r="F15" s="228">
        <v>95.586380832282472</v>
      </c>
      <c r="G15" s="206">
        <v>34.12017167381974</v>
      </c>
      <c r="H15" s="81">
        <v>35.781883731410545</v>
      </c>
      <c r="I15" s="5"/>
      <c r="L15" s="7"/>
      <c r="M15" s="8"/>
    </row>
    <row r="16" spans="1:13" ht="15" customHeight="1" x14ac:dyDescent="0.2">
      <c r="A16" s="44" t="s">
        <v>39</v>
      </c>
      <c r="B16" s="12">
        <v>342</v>
      </c>
      <c r="C16" s="13">
        <v>345</v>
      </c>
      <c r="D16" s="13">
        <v>343.5</v>
      </c>
      <c r="E16" s="227">
        <v>83.737864077669897</v>
      </c>
      <c r="F16" s="228">
        <v>83.475091130012146</v>
      </c>
      <c r="G16" s="206">
        <v>27.302849569251158</v>
      </c>
      <c r="H16" s="81">
        <v>26.640926640926644</v>
      </c>
      <c r="I16" s="5"/>
      <c r="L16" s="7"/>
      <c r="M16" s="8"/>
    </row>
    <row r="17" spans="1:13" ht="15" customHeight="1" x14ac:dyDescent="0.2">
      <c r="A17" s="44"/>
      <c r="B17" s="12"/>
      <c r="C17" s="13"/>
      <c r="D17" s="13"/>
      <c r="E17" s="227"/>
      <c r="F17" s="228"/>
      <c r="G17" s="206"/>
      <c r="H17" s="81"/>
      <c r="I17" s="5"/>
      <c r="L17" s="7"/>
      <c r="M17" s="8"/>
    </row>
    <row r="18" spans="1:13" ht="15" customHeight="1" x14ac:dyDescent="0.2">
      <c r="A18" s="70" t="s">
        <v>41</v>
      </c>
      <c r="B18" s="71">
        <v>6501</v>
      </c>
      <c r="C18" s="17">
        <v>6694</v>
      </c>
      <c r="D18" s="17">
        <v>6597.5</v>
      </c>
      <c r="E18" s="225">
        <v>101.48574893875076</v>
      </c>
      <c r="F18" s="226">
        <v>98.484848484848484</v>
      </c>
      <c r="G18" s="205">
        <v>34.124890061565523</v>
      </c>
      <c r="H18" s="79">
        <v>35.827445943052879</v>
      </c>
      <c r="I18" s="5"/>
      <c r="L18" s="7"/>
      <c r="M18" s="8"/>
    </row>
    <row r="19" spans="1:13" ht="15" customHeight="1" x14ac:dyDescent="0.2">
      <c r="A19" s="44" t="s">
        <v>43</v>
      </c>
      <c r="B19" s="12">
        <v>1572</v>
      </c>
      <c r="C19" s="13">
        <v>1677</v>
      </c>
      <c r="D19" s="13">
        <v>1624.5</v>
      </c>
      <c r="E19" s="227">
        <v>106.34115409004438</v>
      </c>
      <c r="F19" s="228">
        <v>102.94676806083649</v>
      </c>
      <c r="G19" s="206">
        <v>50.854563044179301</v>
      </c>
      <c r="H19" s="81">
        <v>52.735849056603776</v>
      </c>
      <c r="I19" s="5"/>
      <c r="L19" s="7"/>
      <c r="M19" s="8"/>
    </row>
    <row r="20" spans="1:13" ht="15" customHeight="1" x14ac:dyDescent="0.2">
      <c r="A20" s="44" t="s">
        <v>44</v>
      </c>
      <c r="B20" s="12">
        <v>672</v>
      </c>
      <c r="C20" s="13">
        <v>651</v>
      </c>
      <c r="D20" s="13">
        <v>661.5</v>
      </c>
      <c r="E20" s="227">
        <v>94.897959183673478</v>
      </c>
      <c r="F20" s="228">
        <v>95.523465703971127</v>
      </c>
      <c r="G20" s="206">
        <v>40.09351256575102</v>
      </c>
      <c r="H20" s="81">
        <v>39.454545454545453</v>
      </c>
      <c r="I20" s="5"/>
      <c r="L20" s="7"/>
      <c r="M20" s="8"/>
    </row>
    <row r="21" spans="1:13" ht="15" customHeight="1" x14ac:dyDescent="0.2">
      <c r="A21" s="44" t="s">
        <v>45</v>
      </c>
      <c r="B21" s="12">
        <v>955</v>
      </c>
      <c r="C21" s="13">
        <v>936</v>
      </c>
      <c r="D21" s="13">
        <v>945.5</v>
      </c>
      <c r="E21" s="227">
        <v>99.047619047619051</v>
      </c>
      <c r="F21" s="228">
        <v>97.474226804123703</v>
      </c>
      <c r="G21" s="206">
        <v>33.689839572192511</v>
      </c>
      <c r="H21" s="81">
        <v>34.679510929974064</v>
      </c>
      <c r="I21" s="5"/>
      <c r="L21" s="7"/>
      <c r="M21" s="8"/>
    </row>
    <row r="22" spans="1:13" ht="15" customHeight="1" x14ac:dyDescent="0.2">
      <c r="A22" s="44" t="s">
        <v>42</v>
      </c>
      <c r="B22" s="12">
        <v>3302</v>
      </c>
      <c r="C22" s="13">
        <v>3430</v>
      </c>
      <c r="D22" s="13">
        <v>3366</v>
      </c>
      <c r="E22" s="227">
        <v>101.2396694214876</v>
      </c>
      <c r="F22" s="228">
        <v>97.325430099754229</v>
      </c>
      <c r="G22" s="206">
        <v>28.927595628415297</v>
      </c>
      <c r="H22" s="81">
        <v>30.748543254146121</v>
      </c>
      <c r="I22" s="5"/>
      <c r="L22" s="7"/>
      <c r="M22" s="8"/>
    </row>
    <row r="23" spans="1:13" ht="15" customHeight="1" x14ac:dyDescent="0.2">
      <c r="A23" s="44"/>
      <c r="B23" s="12"/>
      <c r="C23" s="13"/>
      <c r="D23" s="13"/>
      <c r="E23" s="227"/>
      <c r="F23" s="228"/>
      <c r="G23" s="206"/>
      <c r="H23" s="81"/>
      <c r="I23" s="5"/>
      <c r="L23" s="7"/>
      <c r="M23" s="8"/>
    </row>
    <row r="24" spans="1:13" ht="15" customHeight="1" x14ac:dyDescent="0.2">
      <c r="A24" s="25" t="s">
        <v>64</v>
      </c>
      <c r="B24" s="26">
        <v>745</v>
      </c>
      <c r="C24" s="27">
        <v>745</v>
      </c>
      <c r="D24" s="27">
        <v>745</v>
      </c>
      <c r="E24" s="229">
        <v>92.661691542288565</v>
      </c>
      <c r="F24" s="230">
        <v>89.061566049013749</v>
      </c>
      <c r="G24" s="231">
        <v>66.888519134775365</v>
      </c>
      <c r="H24" s="83">
        <v>54.658840792369766</v>
      </c>
      <c r="I24" s="5"/>
      <c r="L24" s="7"/>
      <c r="M24" s="8"/>
    </row>
    <row r="25" spans="1:13" ht="15" customHeight="1" x14ac:dyDescent="0.2">
      <c r="A25" s="10"/>
      <c r="B25" s="10"/>
      <c r="C25" s="10"/>
      <c r="D25" s="10"/>
      <c r="E25" s="10"/>
      <c r="F25" s="10"/>
      <c r="G25" s="10"/>
      <c r="H25" s="10"/>
    </row>
    <row r="26" spans="1:13" ht="15" customHeight="1" x14ac:dyDescent="0.2">
      <c r="A26" s="68" t="s">
        <v>146</v>
      </c>
    </row>
  </sheetData>
  <mergeCells count="5">
    <mergeCell ref="G3:H3"/>
    <mergeCell ref="G4:H4"/>
    <mergeCell ref="B3:D3"/>
    <mergeCell ref="E3:F3"/>
    <mergeCell ref="B4:D4"/>
  </mergeCells>
  <hyperlinks>
    <hyperlink ref="A26" location="Kazalo!A1" display="nazaj na kazalo" xr:uid="{69473A62-3AC4-453D-B61C-D337A99DE486}"/>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M36"/>
  <sheetViews>
    <sheetView showGridLines="0" tabSelected="1" workbookViewId="0"/>
  </sheetViews>
  <sheetFormatPr defaultColWidth="9.140625" defaultRowHeight="15" customHeight="1" x14ac:dyDescent="0.2"/>
  <cols>
    <col min="1" max="1" width="17.7109375" style="6" customWidth="1"/>
    <col min="2" max="4" width="6.7109375" style="6" customWidth="1"/>
    <col min="5" max="5" width="12.42578125" style="6" bestFit="1" customWidth="1"/>
    <col min="6" max="6" width="11.85546875" style="6" customWidth="1"/>
    <col min="7" max="7" width="10.7109375" style="6" customWidth="1"/>
    <col min="8" max="8" width="10.5703125" style="6" bestFit="1" customWidth="1"/>
    <col min="9" max="9" width="10.28515625" style="6" bestFit="1" customWidth="1"/>
    <col min="10" max="10" width="8.85546875" style="6" customWidth="1"/>
    <col min="11" max="11" width="10.140625" style="6" customWidth="1"/>
    <col min="12" max="12" width="11.28515625" style="6" customWidth="1"/>
    <col min="13" max="13" width="11.5703125" style="6" bestFit="1" customWidth="1"/>
    <col min="14" max="16384" width="9.140625" style="6"/>
  </cols>
  <sheetData>
    <row r="1" spans="1:13" ht="15" customHeight="1" x14ac:dyDescent="0.2">
      <c r="A1" s="9" t="s">
        <v>533</v>
      </c>
      <c r="B1" s="1"/>
      <c r="C1" s="1"/>
      <c r="D1" s="1"/>
      <c r="E1" s="1"/>
      <c r="F1" s="1"/>
      <c r="G1" s="1"/>
      <c r="H1" s="1"/>
      <c r="I1" s="1"/>
      <c r="J1" s="1"/>
      <c r="K1" s="1"/>
      <c r="L1" s="1"/>
    </row>
    <row r="2" spans="1:13" ht="15" customHeight="1" x14ac:dyDescent="0.2">
      <c r="A2" s="123"/>
      <c r="B2" s="1"/>
      <c r="C2" s="1"/>
      <c r="D2" s="1"/>
      <c r="E2" s="1"/>
      <c r="F2" s="1"/>
      <c r="G2" s="1"/>
      <c r="H2" s="1"/>
      <c r="I2" s="1"/>
      <c r="J2" s="1"/>
      <c r="K2" s="1"/>
      <c r="L2" s="1"/>
    </row>
    <row r="3" spans="1:13" ht="15" customHeight="1" x14ac:dyDescent="0.2">
      <c r="A3" s="159"/>
      <c r="B3" s="383"/>
      <c r="C3" s="384"/>
      <c r="D3" s="384"/>
      <c r="E3" s="177" t="s">
        <v>107</v>
      </c>
      <c r="F3" s="284" t="s">
        <v>248</v>
      </c>
      <c r="G3" s="171" t="s">
        <v>109</v>
      </c>
      <c r="H3" s="172"/>
      <c r="I3" s="178"/>
      <c r="J3" s="172"/>
      <c r="K3" s="172"/>
      <c r="L3" s="172"/>
    </row>
    <row r="4" spans="1:13" ht="15" customHeight="1" x14ac:dyDescent="0.2">
      <c r="A4" s="241"/>
      <c r="B4" s="378" t="s">
        <v>528</v>
      </c>
      <c r="C4" s="379"/>
      <c r="D4" s="379"/>
      <c r="E4" s="32" t="s">
        <v>110</v>
      </c>
      <c r="F4" s="283" t="s">
        <v>247</v>
      </c>
      <c r="G4" s="287" t="s">
        <v>80</v>
      </c>
      <c r="H4" s="288" t="s">
        <v>80</v>
      </c>
      <c r="I4" s="290"/>
      <c r="J4" s="379" t="s">
        <v>120</v>
      </c>
      <c r="K4" s="379"/>
      <c r="L4" s="379"/>
    </row>
    <row r="5" spans="1:13" ht="15" customHeight="1" x14ac:dyDescent="0.2">
      <c r="A5" s="241"/>
      <c r="B5" s="287"/>
      <c r="C5" s="288" t="s">
        <v>106</v>
      </c>
      <c r="D5" s="288"/>
      <c r="E5" s="32" t="s">
        <v>529</v>
      </c>
      <c r="F5" s="283" t="s">
        <v>111</v>
      </c>
      <c r="G5" s="287" t="s">
        <v>112</v>
      </c>
      <c r="H5" s="288" t="s">
        <v>112</v>
      </c>
      <c r="I5" s="290" t="s">
        <v>115</v>
      </c>
      <c r="J5" s="288"/>
      <c r="K5" s="288" t="s">
        <v>118</v>
      </c>
      <c r="L5" s="288" t="s">
        <v>119</v>
      </c>
    </row>
    <row r="6" spans="1:13" ht="15" customHeight="1" x14ac:dyDescent="0.2">
      <c r="A6" s="241" t="s">
        <v>66</v>
      </c>
      <c r="B6" s="293"/>
      <c r="C6" s="294"/>
      <c r="D6" s="141" t="s">
        <v>639</v>
      </c>
      <c r="E6" s="32" t="s">
        <v>108</v>
      </c>
      <c r="F6" s="283" t="s">
        <v>530</v>
      </c>
      <c r="G6" s="287" t="s">
        <v>113</v>
      </c>
      <c r="H6" s="288" t="s">
        <v>114</v>
      </c>
      <c r="I6" s="290" t="s">
        <v>80</v>
      </c>
      <c r="J6" s="288" t="s">
        <v>116</v>
      </c>
      <c r="K6" s="288" t="s">
        <v>117</v>
      </c>
      <c r="L6" s="288" t="s">
        <v>117</v>
      </c>
    </row>
    <row r="7" spans="1:13" ht="15" customHeight="1" x14ac:dyDescent="0.2">
      <c r="A7" s="242" t="s">
        <v>60</v>
      </c>
      <c r="B7" s="165" t="s">
        <v>585</v>
      </c>
      <c r="C7" s="166" t="s">
        <v>639</v>
      </c>
      <c r="D7" s="166" t="s">
        <v>640</v>
      </c>
      <c r="E7" s="179" t="s">
        <v>639</v>
      </c>
      <c r="F7" s="179" t="s">
        <v>639</v>
      </c>
      <c r="G7" s="166" t="s">
        <v>639</v>
      </c>
      <c r="H7" s="166" t="s">
        <v>639</v>
      </c>
      <c r="I7" s="180" t="s">
        <v>639</v>
      </c>
      <c r="J7" s="166" t="s">
        <v>639</v>
      </c>
      <c r="K7" s="166" t="s">
        <v>639</v>
      </c>
      <c r="L7" s="166" t="s">
        <v>639</v>
      </c>
    </row>
    <row r="8" spans="1:13" ht="15" customHeight="1" x14ac:dyDescent="0.2">
      <c r="A8" s="21" t="s">
        <v>21</v>
      </c>
      <c r="B8" s="22">
        <v>6902</v>
      </c>
      <c r="C8" s="23">
        <v>6736</v>
      </c>
      <c r="D8" s="75">
        <v>88.643242531912094</v>
      </c>
      <c r="E8" s="57">
        <v>76</v>
      </c>
      <c r="F8" s="57">
        <v>112</v>
      </c>
      <c r="G8" s="23">
        <v>5</v>
      </c>
      <c r="H8" s="23">
        <v>14</v>
      </c>
      <c r="I8" s="60">
        <v>14</v>
      </c>
      <c r="J8" s="23">
        <v>204</v>
      </c>
      <c r="K8" s="23">
        <v>3</v>
      </c>
      <c r="L8" s="23">
        <v>1</v>
      </c>
    </row>
    <row r="9" spans="1:13" ht="12.75" customHeight="1" x14ac:dyDescent="0.2">
      <c r="A9" s="11"/>
      <c r="B9" s="15"/>
      <c r="C9" s="16"/>
      <c r="D9" s="78"/>
      <c r="E9" s="59"/>
      <c r="F9" s="59"/>
      <c r="G9" s="16"/>
      <c r="H9" s="16"/>
      <c r="I9" s="61"/>
      <c r="J9" s="16"/>
      <c r="K9" s="16"/>
      <c r="L9" s="16"/>
    </row>
    <row r="10" spans="1:13" ht="15.75" customHeight="1" x14ac:dyDescent="0.2">
      <c r="A10" s="18" t="s">
        <v>22</v>
      </c>
      <c r="B10" s="12">
        <v>1098</v>
      </c>
      <c r="C10" s="13">
        <v>1077</v>
      </c>
      <c r="D10" s="81">
        <v>92.605331040412736</v>
      </c>
      <c r="E10" s="33" t="s">
        <v>261</v>
      </c>
      <c r="F10" s="33">
        <v>5</v>
      </c>
      <c r="G10" s="13" t="s">
        <v>261</v>
      </c>
      <c r="H10" s="13" t="s">
        <v>261</v>
      </c>
      <c r="I10" s="62">
        <v>1</v>
      </c>
      <c r="J10" s="13">
        <v>21</v>
      </c>
      <c r="K10" s="13" t="s">
        <v>261</v>
      </c>
      <c r="L10" s="13" t="s">
        <v>261</v>
      </c>
    </row>
    <row r="11" spans="1:13" ht="15" customHeight="1" x14ac:dyDescent="0.2">
      <c r="A11" s="18" t="s">
        <v>23</v>
      </c>
      <c r="B11" s="12">
        <v>420</v>
      </c>
      <c r="C11" s="13">
        <v>405</v>
      </c>
      <c r="D11" s="81">
        <v>88.235294117647058</v>
      </c>
      <c r="E11" s="33">
        <v>4</v>
      </c>
      <c r="F11" s="33">
        <v>6</v>
      </c>
      <c r="G11" s="13" t="s">
        <v>261</v>
      </c>
      <c r="H11" s="13">
        <v>1</v>
      </c>
      <c r="I11" s="62">
        <v>1</v>
      </c>
      <c r="J11" s="13">
        <v>13</v>
      </c>
      <c r="K11" s="13">
        <v>1</v>
      </c>
      <c r="L11" s="13">
        <v>1</v>
      </c>
      <c r="M11" s="8"/>
    </row>
    <row r="12" spans="1:13" ht="15" customHeight="1" x14ac:dyDescent="0.2">
      <c r="A12" s="18" t="s">
        <v>24</v>
      </c>
      <c r="B12" s="12">
        <v>312</v>
      </c>
      <c r="C12" s="13">
        <v>315</v>
      </c>
      <c r="D12" s="81">
        <v>106.06060606060606</v>
      </c>
      <c r="E12" s="33">
        <v>1</v>
      </c>
      <c r="F12" s="33">
        <v>10</v>
      </c>
      <c r="G12" s="13" t="s">
        <v>261</v>
      </c>
      <c r="H12" s="13">
        <v>2</v>
      </c>
      <c r="I12" s="62" t="s">
        <v>261</v>
      </c>
      <c r="J12" s="13">
        <v>10</v>
      </c>
      <c r="K12" s="13" t="s">
        <v>261</v>
      </c>
      <c r="L12" s="13" t="s">
        <v>261</v>
      </c>
      <c r="M12" s="8"/>
    </row>
    <row r="13" spans="1:13" ht="15" customHeight="1" x14ac:dyDescent="0.2">
      <c r="A13" s="18" t="s">
        <v>25</v>
      </c>
      <c r="B13" s="12">
        <v>1323</v>
      </c>
      <c r="C13" s="13">
        <v>1297</v>
      </c>
      <c r="D13" s="81">
        <v>88.231292517006793</v>
      </c>
      <c r="E13" s="33">
        <v>9</v>
      </c>
      <c r="F13" s="33">
        <v>31</v>
      </c>
      <c r="G13" s="13">
        <v>1</v>
      </c>
      <c r="H13" s="13">
        <v>3</v>
      </c>
      <c r="I13" s="62">
        <v>3</v>
      </c>
      <c r="J13" s="13">
        <v>37</v>
      </c>
      <c r="K13" s="13">
        <v>1</v>
      </c>
      <c r="L13" s="13" t="s">
        <v>261</v>
      </c>
      <c r="M13" s="8"/>
    </row>
    <row r="14" spans="1:13" ht="15" customHeight="1" x14ac:dyDescent="0.2">
      <c r="A14" s="18" t="s">
        <v>26</v>
      </c>
      <c r="B14" s="12">
        <v>718</v>
      </c>
      <c r="C14" s="13">
        <v>706</v>
      </c>
      <c r="D14" s="81">
        <v>90.629011553273429</v>
      </c>
      <c r="E14" s="33">
        <v>7</v>
      </c>
      <c r="F14" s="33">
        <v>14</v>
      </c>
      <c r="G14" s="13" t="s">
        <v>261</v>
      </c>
      <c r="H14" s="13">
        <v>3</v>
      </c>
      <c r="I14" s="62">
        <v>4</v>
      </c>
      <c r="J14" s="13">
        <v>32</v>
      </c>
      <c r="K14" s="13">
        <v>1</v>
      </c>
      <c r="L14" s="13" t="s">
        <v>261</v>
      </c>
      <c r="M14" s="8"/>
    </row>
    <row r="15" spans="1:13" ht="15" customHeight="1" x14ac:dyDescent="0.2">
      <c r="A15" s="18" t="s">
        <v>27</v>
      </c>
      <c r="B15" s="12">
        <v>693</v>
      </c>
      <c r="C15" s="13">
        <v>662</v>
      </c>
      <c r="D15" s="81">
        <v>78.80952380952381</v>
      </c>
      <c r="E15" s="33">
        <v>24</v>
      </c>
      <c r="F15" s="33">
        <v>12</v>
      </c>
      <c r="G15" s="13" t="s">
        <v>261</v>
      </c>
      <c r="H15" s="13" t="s">
        <v>261</v>
      </c>
      <c r="I15" s="62">
        <v>1</v>
      </c>
      <c r="J15" s="13">
        <v>28</v>
      </c>
      <c r="K15" s="13" t="s">
        <v>261</v>
      </c>
      <c r="L15" s="13" t="s">
        <v>261</v>
      </c>
      <c r="M15" s="8"/>
    </row>
    <row r="16" spans="1:13" ht="15" customHeight="1" x14ac:dyDescent="0.2">
      <c r="A16" s="18" t="s">
        <v>28</v>
      </c>
      <c r="B16" s="12">
        <v>233</v>
      </c>
      <c r="C16" s="13">
        <v>218</v>
      </c>
      <c r="D16" s="81">
        <v>76.223776223776213</v>
      </c>
      <c r="E16" s="33" t="s">
        <v>261</v>
      </c>
      <c r="F16" s="33" t="s">
        <v>261</v>
      </c>
      <c r="G16" s="13" t="s">
        <v>261</v>
      </c>
      <c r="H16" s="13" t="s">
        <v>261</v>
      </c>
      <c r="I16" s="62" t="s">
        <v>261</v>
      </c>
      <c r="J16" s="13">
        <v>5</v>
      </c>
      <c r="K16" s="13" t="s">
        <v>261</v>
      </c>
      <c r="L16" s="13" t="s">
        <v>261</v>
      </c>
      <c r="M16" s="8"/>
    </row>
    <row r="17" spans="1:13" ht="15" customHeight="1" x14ac:dyDescent="0.2">
      <c r="A17" s="18" t="s">
        <v>29</v>
      </c>
      <c r="B17" s="12">
        <v>449</v>
      </c>
      <c r="C17" s="13">
        <v>441</v>
      </c>
      <c r="D17" s="81">
        <v>90.554414784394254</v>
      </c>
      <c r="E17" s="33" t="s">
        <v>261</v>
      </c>
      <c r="F17" s="33">
        <v>8</v>
      </c>
      <c r="G17" s="13">
        <v>1</v>
      </c>
      <c r="H17" s="13">
        <v>2</v>
      </c>
      <c r="I17" s="62" t="s">
        <v>261</v>
      </c>
      <c r="J17" s="13">
        <v>10</v>
      </c>
      <c r="K17" s="13" t="s">
        <v>261</v>
      </c>
      <c r="L17" s="13" t="s">
        <v>261</v>
      </c>
      <c r="M17" s="8"/>
    </row>
    <row r="18" spans="1:13" ht="15" customHeight="1" x14ac:dyDescent="0.2">
      <c r="A18" s="18" t="s">
        <v>30</v>
      </c>
      <c r="B18" s="12">
        <v>339</v>
      </c>
      <c r="C18" s="13">
        <v>328</v>
      </c>
      <c r="D18" s="81">
        <v>96.470588235294116</v>
      </c>
      <c r="E18" s="33">
        <v>11</v>
      </c>
      <c r="F18" s="33">
        <v>6</v>
      </c>
      <c r="G18" s="13">
        <v>3</v>
      </c>
      <c r="H18" s="13">
        <v>1</v>
      </c>
      <c r="I18" s="62">
        <v>2</v>
      </c>
      <c r="J18" s="13">
        <v>14</v>
      </c>
      <c r="K18" s="13" t="s">
        <v>261</v>
      </c>
      <c r="L18" s="13" t="s">
        <v>261</v>
      </c>
      <c r="M18" s="8"/>
    </row>
    <row r="19" spans="1:13" ht="15" customHeight="1" x14ac:dyDescent="0.2">
      <c r="A19" s="18" t="s">
        <v>31</v>
      </c>
      <c r="B19" s="12">
        <v>439</v>
      </c>
      <c r="C19" s="13">
        <v>422</v>
      </c>
      <c r="D19" s="81">
        <v>80.38095238095238</v>
      </c>
      <c r="E19" s="33">
        <v>6</v>
      </c>
      <c r="F19" s="33">
        <v>2</v>
      </c>
      <c r="G19" s="13" t="s">
        <v>261</v>
      </c>
      <c r="H19" s="13">
        <v>2</v>
      </c>
      <c r="I19" s="62">
        <v>1</v>
      </c>
      <c r="J19" s="13">
        <v>7</v>
      </c>
      <c r="K19" s="13" t="s">
        <v>261</v>
      </c>
      <c r="L19" s="13" t="s">
        <v>261</v>
      </c>
      <c r="M19" s="8"/>
    </row>
    <row r="20" spans="1:13" ht="15" customHeight="1" x14ac:dyDescent="0.2">
      <c r="A20" s="18" t="s">
        <v>32</v>
      </c>
      <c r="B20" s="12">
        <v>208</v>
      </c>
      <c r="C20" s="13">
        <v>209</v>
      </c>
      <c r="D20" s="81">
        <v>89.316239316239319</v>
      </c>
      <c r="E20" s="33">
        <v>7</v>
      </c>
      <c r="F20" s="33">
        <v>10</v>
      </c>
      <c r="G20" s="13" t="s">
        <v>261</v>
      </c>
      <c r="H20" s="13" t="s">
        <v>261</v>
      </c>
      <c r="I20" s="62" t="s">
        <v>261</v>
      </c>
      <c r="J20" s="13">
        <v>3</v>
      </c>
      <c r="K20" s="13" t="s">
        <v>261</v>
      </c>
      <c r="L20" s="13" t="s">
        <v>261</v>
      </c>
      <c r="M20" s="8"/>
    </row>
    <row r="21" spans="1:13" ht="15" customHeight="1" x14ac:dyDescent="0.2">
      <c r="A21" s="25" t="s">
        <v>33</v>
      </c>
      <c r="B21" s="26">
        <v>670</v>
      </c>
      <c r="C21" s="27">
        <v>656</v>
      </c>
      <c r="D21" s="83">
        <v>91.237830319888729</v>
      </c>
      <c r="E21" s="34">
        <v>7</v>
      </c>
      <c r="F21" s="34">
        <v>8</v>
      </c>
      <c r="G21" s="27" t="s">
        <v>261</v>
      </c>
      <c r="H21" s="27" t="s">
        <v>261</v>
      </c>
      <c r="I21" s="63">
        <v>1</v>
      </c>
      <c r="J21" s="27">
        <v>24</v>
      </c>
      <c r="K21" s="27" t="s">
        <v>261</v>
      </c>
      <c r="L21" s="27" t="s">
        <v>261</v>
      </c>
      <c r="M21" s="8"/>
    </row>
    <row r="22" spans="1:13" ht="15" customHeight="1" x14ac:dyDescent="0.2">
      <c r="A22" s="10"/>
      <c r="B22" s="10"/>
      <c r="C22" s="10"/>
      <c r="D22" s="10"/>
      <c r="E22" s="58"/>
      <c r="F22" s="10"/>
      <c r="G22" s="10"/>
      <c r="H22" s="10"/>
      <c r="I22" s="10"/>
      <c r="J22" s="10"/>
      <c r="K22" s="10"/>
      <c r="L22" s="10"/>
    </row>
    <row r="23" spans="1:13" ht="15" customHeight="1" x14ac:dyDescent="0.2">
      <c r="A23" s="68" t="s">
        <v>146</v>
      </c>
      <c r="E23" s="7"/>
    </row>
    <row r="24" spans="1:13" ht="15" customHeight="1" x14ac:dyDescent="0.25">
      <c r="C24" s="43"/>
    </row>
    <row r="27" spans="1:13" s="66" customFormat="1" ht="15" customHeight="1" x14ac:dyDescent="0.2">
      <c r="C27" s="219"/>
      <c r="D27" s="219"/>
      <c r="H27" s="219"/>
      <c r="I27" s="219"/>
      <c r="J27" s="219"/>
    </row>
    <row r="28" spans="1:13" s="66" customFormat="1" ht="15" customHeight="1" x14ac:dyDescent="0.2"/>
    <row r="29" spans="1:13" s="66" customFormat="1" ht="15" customHeight="1" x14ac:dyDescent="0.2"/>
    <row r="30" spans="1:13" s="66" customFormat="1" ht="15" customHeight="1" x14ac:dyDescent="0.2"/>
    <row r="31" spans="1:13" s="66" customFormat="1" ht="15" customHeight="1" x14ac:dyDescent="0.2"/>
    <row r="32" spans="1:13" s="66" customFormat="1" ht="15" customHeight="1" x14ac:dyDescent="0.2"/>
    <row r="33" s="66" customFormat="1" ht="15" customHeight="1" x14ac:dyDescent="0.2"/>
    <row r="34" s="66" customFormat="1" ht="15" customHeight="1" x14ac:dyDescent="0.2"/>
    <row r="35" s="66" customFormat="1" ht="15" customHeight="1" x14ac:dyDescent="0.2"/>
    <row r="36" s="66" customFormat="1" ht="15" customHeight="1" x14ac:dyDescent="0.2"/>
  </sheetData>
  <mergeCells count="3">
    <mergeCell ref="B3:D3"/>
    <mergeCell ref="B4:D4"/>
    <mergeCell ref="J4:L4"/>
  </mergeCells>
  <hyperlinks>
    <hyperlink ref="A23" location="Kazalo!A1" display="nazaj na kazalo" xr:uid="{DB0F30E6-FDA1-4A6B-9565-2C02F43F6C26}"/>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AG25"/>
  <sheetViews>
    <sheetView showGridLines="0" tabSelected="1" workbookViewId="0"/>
  </sheetViews>
  <sheetFormatPr defaultColWidth="9.140625" defaultRowHeight="12.75" x14ac:dyDescent="0.2"/>
  <cols>
    <col min="1" max="1" width="39.140625" style="220" customWidth="1"/>
    <col min="2" max="2" width="7.28515625" style="220" customWidth="1"/>
    <col min="3" max="14" width="5.42578125" style="220" customWidth="1"/>
    <col min="15" max="15" width="3.5703125" style="220" customWidth="1"/>
    <col min="16" max="16" width="5.85546875" style="220" customWidth="1"/>
    <col min="17" max="21" width="5" style="220" customWidth="1"/>
    <col min="22" max="22" width="9.140625" style="220"/>
    <col min="23" max="25" width="5" style="220" customWidth="1"/>
    <col min="26" max="27" width="9.140625" style="220"/>
    <col min="28" max="32" width="5" style="220" customWidth="1"/>
    <col min="33" max="16384" width="9.140625" style="220"/>
  </cols>
  <sheetData>
    <row r="1" spans="1:14" x14ac:dyDescent="0.2">
      <c r="A1" s="9" t="s">
        <v>590</v>
      </c>
    </row>
    <row r="3" spans="1:14" ht="15" customHeight="1" x14ac:dyDescent="0.2">
      <c r="A3" s="386" t="s">
        <v>262</v>
      </c>
      <c r="B3" s="388" t="s">
        <v>263</v>
      </c>
      <c r="C3" s="389"/>
      <c r="D3" s="389"/>
      <c r="E3" s="389"/>
      <c r="F3" s="389"/>
      <c r="G3" s="389"/>
      <c r="H3" s="389"/>
      <c r="I3" s="389"/>
      <c r="J3" s="389"/>
      <c r="K3" s="389"/>
      <c r="L3" s="389"/>
      <c r="M3" s="389"/>
      <c r="N3" s="389"/>
    </row>
    <row r="4" spans="1:14" ht="15" customHeight="1" x14ac:dyDescent="0.2">
      <c r="A4" s="387"/>
      <c r="B4" s="232" t="s">
        <v>246</v>
      </c>
      <c r="C4" s="135" t="s">
        <v>249</v>
      </c>
      <c r="D4" s="135" t="s">
        <v>250</v>
      </c>
      <c r="E4" s="135" t="s">
        <v>251</v>
      </c>
      <c r="F4" s="135" t="s">
        <v>252</v>
      </c>
      <c r="G4" s="135" t="s">
        <v>253</v>
      </c>
      <c r="H4" s="135" t="s">
        <v>254</v>
      </c>
      <c r="I4" s="135" t="s">
        <v>255</v>
      </c>
      <c r="J4" s="135" t="s">
        <v>256</v>
      </c>
      <c r="K4" s="135" t="s">
        <v>257</v>
      </c>
      <c r="L4" s="135" t="s">
        <v>258</v>
      </c>
      <c r="M4" s="135" t="s">
        <v>259</v>
      </c>
      <c r="N4" s="135" t="s">
        <v>260</v>
      </c>
    </row>
    <row r="5" spans="1:14" ht="15" customHeight="1" x14ac:dyDescent="0.2">
      <c r="A5" s="134" t="s">
        <v>264</v>
      </c>
      <c r="B5" s="233">
        <v>1756</v>
      </c>
      <c r="C5" s="234">
        <v>238</v>
      </c>
      <c r="D5" s="234">
        <v>139</v>
      </c>
      <c r="E5" s="234">
        <v>159</v>
      </c>
      <c r="F5" s="234">
        <v>389</v>
      </c>
      <c r="G5" s="234">
        <v>219</v>
      </c>
      <c r="H5" s="234">
        <v>137</v>
      </c>
      <c r="I5" s="234">
        <v>70</v>
      </c>
      <c r="J5" s="234">
        <v>86</v>
      </c>
      <c r="K5" s="234">
        <v>66</v>
      </c>
      <c r="L5" s="234">
        <v>56</v>
      </c>
      <c r="M5" s="234">
        <v>52</v>
      </c>
      <c r="N5" s="234">
        <v>145</v>
      </c>
    </row>
    <row r="6" spans="1:14" ht="15" customHeight="1" x14ac:dyDescent="0.2">
      <c r="A6" s="136"/>
      <c r="B6" s="233"/>
      <c r="C6" s="235"/>
      <c r="D6" s="235"/>
      <c r="E6" s="235"/>
      <c r="F6" s="235"/>
      <c r="G6" s="235"/>
      <c r="H6" s="235"/>
      <c r="I6" s="235"/>
      <c r="J6" s="235"/>
      <c r="K6" s="235"/>
      <c r="L6" s="235"/>
      <c r="M6" s="235"/>
      <c r="N6" s="235"/>
    </row>
    <row r="7" spans="1:14" ht="15" customHeight="1" x14ac:dyDescent="0.2">
      <c r="A7" s="137" t="s">
        <v>265</v>
      </c>
      <c r="B7" s="233"/>
      <c r="C7" s="235"/>
      <c r="D7" s="235"/>
      <c r="E7" s="235"/>
      <c r="F7" s="235"/>
      <c r="G7" s="235"/>
      <c r="H7" s="235"/>
      <c r="I7" s="235"/>
      <c r="J7" s="235"/>
      <c r="K7" s="235"/>
      <c r="L7" s="235"/>
      <c r="M7" s="235"/>
      <c r="N7" s="235"/>
    </row>
    <row r="8" spans="1:14" ht="22.5" x14ac:dyDescent="0.2">
      <c r="A8" s="139" t="s">
        <v>545</v>
      </c>
      <c r="B8" s="233">
        <v>492</v>
      </c>
      <c r="C8" s="235">
        <v>98</v>
      </c>
      <c r="D8" s="235">
        <v>11</v>
      </c>
      <c r="E8" s="235">
        <v>20</v>
      </c>
      <c r="F8" s="235">
        <v>47</v>
      </c>
      <c r="G8" s="235">
        <v>120</v>
      </c>
      <c r="H8" s="235">
        <v>28</v>
      </c>
      <c r="I8" s="235">
        <v>38</v>
      </c>
      <c r="J8" s="235">
        <v>36</v>
      </c>
      <c r="K8" s="235">
        <v>12</v>
      </c>
      <c r="L8" s="235">
        <v>23</v>
      </c>
      <c r="M8" s="235">
        <v>26</v>
      </c>
      <c r="N8" s="235">
        <v>33</v>
      </c>
    </row>
    <row r="9" spans="1:14" s="266" customFormat="1" x14ac:dyDescent="0.2">
      <c r="A9" s="139" t="s">
        <v>601</v>
      </c>
      <c r="B9" s="233">
        <v>66</v>
      </c>
      <c r="C9" s="235">
        <v>9</v>
      </c>
      <c r="D9" s="235">
        <v>10</v>
      </c>
      <c r="E9" s="235">
        <v>3</v>
      </c>
      <c r="F9" s="235">
        <v>17</v>
      </c>
      <c r="G9" s="235" t="s">
        <v>261</v>
      </c>
      <c r="H9" s="235">
        <v>9</v>
      </c>
      <c r="I9" s="235">
        <v>1</v>
      </c>
      <c r="J9" s="235">
        <v>5</v>
      </c>
      <c r="K9" s="235" t="s">
        <v>261</v>
      </c>
      <c r="L9" s="235">
        <v>5</v>
      </c>
      <c r="M9" s="235">
        <v>4</v>
      </c>
      <c r="N9" s="235">
        <v>3</v>
      </c>
    </row>
    <row r="10" spans="1:14" s="266" customFormat="1" ht="22.5" x14ac:dyDescent="0.2">
      <c r="A10" s="139" t="s">
        <v>515</v>
      </c>
      <c r="B10" s="233">
        <v>348</v>
      </c>
      <c r="C10" s="235">
        <v>17</v>
      </c>
      <c r="D10" s="235">
        <v>28</v>
      </c>
      <c r="E10" s="235">
        <v>69</v>
      </c>
      <c r="F10" s="235">
        <v>175</v>
      </c>
      <c r="G10" s="235">
        <v>20</v>
      </c>
      <c r="H10" s="235">
        <v>7</v>
      </c>
      <c r="I10" s="235">
        <v>13</v>
      </c>
      <c r="J10" s="235">
        <v>9</v>
      </c>
      <c r="K10" s="235">
        <v>2</v>
      </c>
      <c r="L10" s="235">
        <v>1</v>
      </c>
      <c r="M10" s="235" t="s">
        <v>261</v>
      </c>
      <c r="N10" s="235">
        <v>7</v>
      </c>
    </row>
    <row r="11" spans="1:14" s="266" customFormat="1" ht="22.5" x14ac:dyDescent="0.2">
      <c r="A11" s="139" t="s">
        <v>538</v>
      </c>
      <c r="B11" s="233">
        <v>31</v>
      </c>
      <c r="C11" s="235">
        <v>8</v>
      </c>
      <c r="D11" s="235">
        <v>12</v>
      </c>
      <c r="E11" s="235" t="s">
        <v>261</v>
      </c>
      <c r="F11" s="235" t="s">
        <v>261</v>
      </c>
      <c r="G11" s="235" t="s">
        <v>261</v>
      </c>
      <c r="H11" s="235" t="s">
        <v>261</v>
      </c>
      <c r="I11" s="235" t="s">
        <v>261</v>
      </c>
      <c r="J11" s="235" t="s">
        <v>261</v>
      </c>
      <c r="K11" s="235">
        <v>11</v>
      </c>
      <c r="L11" s="235" t="s">
        <v>261</v>
      </c>
      <c r="M11" s="235" t="s">
        <v>261</v>
      </c>
      <c r="N11" s="235" t="s">
        <v>261</v>
      </c>
    </row>
    <row r="12" spans="1:14" s="266" customFormat="1" x14ac:dyDescent="0.2">
      <c r="A12" s="139" t="s">
        <v>537</v>
      </c>
      <c r="B12" s="233">
        <v>38</v>
      </c>
      <c r="C12" s="235">
        <v>3</v>
      </c>
      <c r="D12" s="235">
        <v>6</v>
      </c>
      <c r="E12" s="235">
        <v>8</v>
      </c>
      <c r="F12" s="235">
        <v>4</v>
      </c>
      <c r="G12" s="235">
        <v>3</v>
      </c>
      <c r="H12" s="235">
        <v>2</v>
      </c>
      <c r="I12" s="235">
        <v>2</v>
      </c>
      <c r="J12" s="235" t="s">
        <v>261</v>
      </c>
      <c r="K12" s="235" t="s">
        <v>261</v>
      </c>
      <c r="L12" s="235" t="s">
        <v>261</v>
      </c>
      <c r="M12" s="235">
        <v>4</v>
      </c>
      <c r="N12" s="235">
        <v>6</v>
      </c>
    </row>
    <row r="13" spans="1:14" s="266" customFormat="1" x14ac:dyDescent="0.2">
      <c r="A13" s="139" t="s">
        <v>546</v>
      </c>
      <c r="B13" s="233">
        <v>112</v>
      </c>
      <c r="C13" s="235">
        <v>17</v>
      </c>
      <c r="D13" s="235">
        <v>7</v>
      </c>
      <c r="E13" s="235">
        <v>5</v>
      </c>
      <c r="F13" s="235">
        <v>12</v>
      </c>
      <c r="G13" s="235">
        <v>14</v>
      </c>
      <c r="H13" s="235">
        <v>23</v>
      </c>
      <c r="I13" s="235">
        <v>3</v>
      </c>
      <c r="J13" s="235">
        <v>2</v>
      </c>
      <c r="K13" s="235">
        <v>7</v>
      </c>
      <c r="L13" s="235">
        <v>9</v>
      </c>
      <c r="M13" s="235">
        <v>2</v>
      </c>
      <c r="N13" s="235">
        <v>11</v>
      </c>
    </row>
    <row r="14" spans="1:14" s="266" customFormat="1" x14ac:dyDescent="0.2">
      <c r="A14" s="139" t="s">
        <v>547</v>
      </c>
      <c r="B14" s="233">
        <v>7</v>
      </c>
      <c r="C14" s="235">
        <v>1</v>
      </c>
      <c r="D14" s="235" t="s">
        <v>261</v>
      </c>
      <c r="E14" s="235" t="s">
        <v>261</v>
      </c>
      <c r="F14" s="235">
        <v>2</v>
      </c>
      <c r="G14" s="235">
        <v>2</v>
      </c>
      <c r="H14" s="235" t="s">
        <v>261</v>
      </c>
      <c r="I14" s="235" t="s">
        <v>261</v>
      </c>
      <c r="J14" s="235" t="s">
        <v>261</v>
      </c>
      <c r="K14" s="235" t="s">
        <v>261</v>
      </c>
      <c r="L14" s="235" t="s">
        <v>261</v>
      </c>
      <c r="M14" s="235" t="s">
        <v>261</v>
      </c>
      <c r="N14" s="235">
        <v>2</v>
      </c>
    </row>
    <row r="15" spans="1:14" s="266" customFormat="1" x14ac:dyDescent="0.2">
      <c r="A15" s="139" t="s">
        <v>539</v>
      </c>
      <c r="B15" s="233">
        <v>34</v>
      </c>
      <c r="C15" s="235">
        <v>2</v>
      </c>
      <c r="D15" s="235" t="s">
        <v>261</v>
      </c>
      <c r="E15" s="235">
        <v>1</v>
      </c>
      <c r="F15" s="235">
        <v>4</v>
      </c>
      <c r="G15" s="235">
        <v>6</v>
      </c>
      <c r="H15" s="235">
        <v>5</v>
      </c>
      <c r="I15" s="235" t="s">
        <v>261</v>
      </c>
      <c r="J15" s="235">
        <v>9</v>
      </c>
      <c r="K15" s="235">
        <v>2</v>
      </c>
      <c r="L15" s="235">
        <v>2</v>
      </c>
      <c r="M15" s="235" t="s">
        <v>261</v>
      </c>
      <c r="N15" s="235">
        <v>3</v>
      </c>
    </row>
    <row r="16" spans="1:14" s="266" customFormat="1" x14ac:dyDescent="0.2">
      <c r="A16" s="139" t="s">
        <v>471</v>
      </c>
      <c r="B16" s="233">
        <v>16</v>
      </c>
      <c r="C16" s="235" t="s">
        <v>261</v>
      </c>
      <c r="D16" s="235">
        <v>2</v>
      </c>
      <c r="E16" s="235">
        <v>1</v>
      </c>
      <c r="F16" s="235">
        <v>5</v>
      </c>
      <c r="G16" s="235">
        <v>1</v>
      </c>
      <c r="H16" s="235">
        <v>4</v>
      </c>
      <c r="I16" s="235" t="s">
        <v>261</v>
      </c>
      <c r="J16" s="235">
        <v>1</v>
      </c>
      <c r="K16" s="235" t="s">
        <v>261</v>
      </c>
      <c r="L16" s="235">
        <v>1</v>
      </c>
      <c r="M16" s="235">
        <v>1</v>
      </c>
      <c r="N16" s="235" t="s">
        <v>261</v>
      </c>
    </row>
    <row r="17" spans="1:33" ht="15" customHeight="1" x14ac:dyDescent="0.2">
      <c r="A17" s="137" t="s">
        <v>266</v>
      </c>
      <c r="B17" s="233"/>
      <c r="C17" s="235"/>
      <c r="D17" s="235"/>
      <c r="E17" s="235"/>
      <c r="F17" s="235"/>
      <c r="G17" s="235"/>
      <c r="H17" s="235"/>
      <c r="I17" s="235"/>
      <c r="J17" s="235"/>
      <c r="K17" s="235"/>
      <c r="L17" s="235"/>
      <c r="M17" s="235"/>
      <c r="N17" s="235"/>
    </row>
    <row r="18" spans="1:33" s="266" customFormat="1" ht="15" customHeight="1" x14ac:dyDescent="0.2">
      <c r="A18" s="139" t="s">
        <v>548</v>
      </c>
      <c r="B18" s="233">
        <v>384</v>
      </c>
      <c r="C18" s="235">
        <v>54</v>
      </c>
      <c r="D18" s="235">
        <v>21</v>
      </c>
      <c r="E18" s="235">
        <v>36</v>
      </c>
      <c r="F18" s="235">
        <v>97</v>
      </c>
      <c r="G18" s="235">
        <v>33</v>
      </c>
      <c r="H18" s="235">
        <v>25</v>
      </c>
      <c r="I18" s="235">
        <v>8</v>
      </c>
      <c r="J18" s="235">
        <v>13</v>
      </c>
      <c r="K18" s="235">
        <v>21</v>
      </c>
      <c r="L18" s="235">
        <v>10</v>
      </c>
      <c r="M18" s="235">
        <v>11</v>
      </c>
      <c r="N18" s="235">
        <v>55</v>
      </c>
    </row>
    <row r="19" spans="1:33" ht="15" customHeight="1" x14ac:dyDescent="0.2">
      <c r="A19" s="137" t="s">
        <v>267</v>
      </c>
      <c r="B19" s="233"/>
      <c r="C19" s="235"/>
      <c r="D19" s="235"/>
      <c r="E19" s="235"/>
      <c r="F19" s="235"/>
      <c r="G19" s="235"/>
      <c r="H19" s="235"/>
      <c r="I19" s="235"/>
      <c r="J19" s="235"/>
      <c r="K19" s="235"/>
      <c r="L19" s="235"/>
      <c r="M19" s="235"/>
      <c r="N19" s="235"/>
    </row>
    <row r="20" spans="1:33" s="266" customFormat="1" ht="15" customHeight="1" x14ac:dyDescent="0.2">
      <c r="A20" s="139" t="s">
        <v>268</v>
      </c>
      <c r="B20" s="233">
        <v>221</v>
      </c>
      <c r="C20" s="235">
        <v>29</v>
      </c>
      <c r="D20" s="235">
        <v>42</v>
      </c>
      <c r="E20" s="235">
        <v>16</v>
      </c>
      <c r="F20" s="235">
        <v>26</v>
      </c>
      <c r="G20" s="235">
        <v>18</v>
      </c>
      <c r="H20" s="235">
        <v>30</v>
      </c>
      <c r="I20" s="235">
        <v>4</v>
      </c>
      <c r="J20" s="235">
        <v>11</v>
      </c>
      <c r="K20" s="235">
        <v>11</v>
      </c>
      <c r="L20" s="235">
        <v>5</v>
      </c>
      <c r="M20" s="235">
        <v>4</v>
      </c>
      <c r="N20" s="235">
        <v>25</v>
      </c>
    </row>
    <row r="21" spans="1:33" s="266" customFormat="1" x14ac:dyDescent="0.2">
      <c r="A21" s="211" t="s">
        <v>555</v>
      </c>
      <c r="B21" s="236">
        <v>7</v>
      </c>
      <c r="C21" s="237" t="s">
        <v>261</v>
      </c>
      <c r="D21" s="237" t="s">
        <v>261</v>
      </c>
      <c r="E21" s="237" t="s">
        <v>261</v>
      </c>
      <c r="F21" s="237" t="s">
        <v>261</v>
      </c>
      <c r="G21" s="237">
        <v>2</v>
      </c>
      <c r="H21" s="237">
        <v>4</v>
      </c>
      <c r="I21" s="237">
        <v>1</v>
      </c>
      <c r="J21" s="237" t="s">
        <v>261</v>
      </c>
      <c r="K21" s="237" t="s">
        <v>261</v>
      </c>
      <c r="L21" s="237" t="s">
        <v>261</v>
      </c>
      <c r="M21" s="237" t="s">
        <v>261</v>
      </c>
      <c r="N21" s="237" t="s">
        <v>261</v>
      </c>
      <c r="AG21" s="220"/>
    </row>
    <row r="22" spans="1:33" ht="15" customHeight="1" x14ac:dyDescent="0.2"/>
    <row r="23" spans="1:33" ht="15" customHeight="1" x14ac:dyDescent="0.2">
      <c r="A23" s="68" t="s">
        <v>146</v>
      </c>
    </row>
    <row r="24" spans="1:33" ht="15" customHeight="1" x14ac:dyDescent="0.2"/>
    <row r="25" spans="1:33" ht="15" customHeight="1" x14ac:dyDescent="0.2">
      <c r="A25" s="266"/>
      <c r="B25" s="266"/>
    </row>
  </sheetData>
  <mergeCells count="2">
    <mergeCell ref="A3:A4"/>
    <mergeCell ref="B3:N3"/>
  </mergeCells>
  <hyperlinks>
    <hyperlink ref="A23" location="Kazalo!A1" display="nazaj na kazalo" xr:uid="{00000000-0004-0000-2700-000000000000}"/>
  </hyperlinks>
  <pageMargins left="0.7" right="0.7" top="0.75" bottom="0.75" header="0.3" footer="0.3"/>
  <pageSetup paperSize="9" scale="8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AC24"/>
  <sheetViews>
    <sheetView showGridLines="0" tabSelected="1" workbookViewId="0"/>
  </sheetViews>
  <sheetFormatPr defaultColWidth="9.140625" defaultRowHeight="12.75" x14ac:dyDescent="0.2"/>
  <cols>
    <col min="1" max="1" width="39.140625" style="266" customWidth="1"/>
    <col min="2" max="2" width="7.28515625" style="266" customWidth="1"/>
    <col min="3" max="14" width="5.42578125" style="266" customWidth="1"/>
    <col min="15" max="15" width="9.140625" style="266"/>
    <col min="16" max="19" width="5.28515625" style="266" customWidth="1"/>
    <col min="20" max="20" width="12.140625" style="266" bestFit="1" customWidth="1"/>
    <col min="21" max="21" width="9.140625" style="266"/>
    <col min="22" max="24" width="5.28515625" style="266" customWidth="1"/>
    <col min="25" max="25" width="9.140625" style="266"/>
    <col min="26" max="26" width="5.28515625" style="266" customWidth="1"/>
    <col min="27" max="27" width="10.7109375" style="266" customWidth="1"/>
    <col min="28" max="30" width="5.28515625" style="266" customWidth="1"/>
    <col min="31" max="16384" width="9.140625" style="266"/>
  </cols>
  <sheetData>
    <row r="1" spans="1:29" x14ac:dyDescent="0.2">
      <c r="A1" s="9" t="s">
        <v>591</v>
      </c>
    </row>
    <row r="3" spans="1:29" x14ac:dyDescent="0.2">
      <c r="A3" s="386" t="s">
        <v>262</v>
      </c>
      <c r="B3" s="388" t="s">
        <v>263</v>
      </c>
      <c r="C3" s="389"/>
      <c r="D3" s="389"/>
      <c r="E3" s="389"/>
      <c r="F3" s="389"/>
      <c r="G3" s="389"/>
      <c r="H3" s="389"/>
      <c r="I3" s="389"/>
      <c r="J3" s="389"/>
      <c r="K3" s="389"/>
      <c r="L3" s="389"/>
      <c r="M3" s="389"/>
      <c r="N3" s="389"/>
    </row>
    <row r="4" spans="1:29" x14ac:dyDescent="0.2">
      <c r="A4" s="387"/>
      <c r="B4" s="232" t="s">
        <v>246</v>
      </c>
      <c r="C4" s="135" t="s">
        <v>249</v>
      </c>
      <c r="D4" s="135" t="s">
        <v>250</v>
      </c>
      <c r="E4" s="135" t="s">
        <v>251</v>
      </c>
      <c r="F4" s="135" t="s">
        <v>252</v>
      </c>
      <c r="G4" s="135" t="s">
        <v>253</v>
      </c>
      <c r="H4" s="135" t="s">
        <v>254</v>
      </c>
      <c r="I4" s="135" t="s">
        <v>255</v>
      </c>
      <c r="J4" s="135" t="s">
        <v>256</v>
      </c>
      <c r="K4" s="135" t="s">
        <v>257</v>
      </c>
      <c r="L4" s="135" t="s">
        <v>258</v>
      </c>
      <c r="M4" s="135" t="s">
        <v>259</v>
      </c>
      <c r="N4" s="135" t="s">
        <v>260</v>
      </c>
    </row>
    <row r="5" spans="1:29" x14ac:dyDescent="0.2">
      <c r="A5" s="134" t="s">
        <v>264</v>
      </c>
      <c r="B5" s="233">
        <v>5646</v>
      </c>
      <c r="C5" s="234">
        <v>713</v>
      </c>
      <c r="D5" s="234">
        <v>324</v>
      </c>
      <c r="E5" s="234">
        <v>425</v>
      </c>
      <c r="F5" s="234">
        <v>1404</v>
      </c>
      <c r="G5" s="234">
        <v>679</v>
      </c>
      <c r="H5" s="234">
        <v>501</v>
      </c>
      <c r="I5" s="234">
        <v>219</v>
      </c>
      <c r="J5" s="234">
        <v>351</v>
      </c>
      <c r="K5" s="234">
        <v>269</v>
      </c>
      <c r="L5" s="234">
        <v>199</v>
      </c>
      <c r="M5" s="234">
        <v>161</v>
      </c>
      <c r="N5" s="234">
        <v>401</v>
      </c>
    </row>
    <row r="6" spans="1:29" x14ac:dyDescent="0.2">
      <c r="A6" s="136"/>
      <c r="B6" s="233"/>
      <c r="C6" s="235"/>
      <c r="D6" s="235"/>
      <c r="E6" s="235"/>
      <c r="F6" s="235"/>
      <c r="G6" s="235"/>
      <c r="H6" s="235"/>
      <c r="I6" s="235"/>
      <c r="J6" s="235"/>
      <c r="K6" s="235"/>
      <c r="L6" s="235"/>
      <c r="M6" s="235"/>
      <c r="N6" s="235"/>
      <c r="P6" s="295"/>
      <c r="Q6" s="188"/>
      <c r="R6" s="188"/>
      <c r="S6" s="188"/>
      <c r="T6" s="188"/>
      <c r="U6" s="188"/>
      <c r="V6" s="188"/>
      <c r="W6" s="188"/>
      <c r="X6" s="188"/>
      <c r="Y6" s="188"/>
      <c r="Z6" s="188"/>
      <c r="AA6" s="188"/>
      <c r="AB6" s="188"/>
      <c r="AC6" s="188"/>
    </row>
    <row r="7" spans="1:29" x14ac:dyDescent="0.2">
      <c r="A7" s="137" t="s">
        <v>265</v>
      </c>
      <c r="B7" s="233"/>
      <c r="C7" s="235"/>
      <c r="D7" s="235"/>
      <c r="E7" s="235"/>
      <c r="F7" s="235"/>
      <c r="G7" s="235"/>
      <c r="H7" s="235"/>
      <c r="I7" s="235"/>
      <c r="J7" s="235"/>
      <c r="K7" s="235"/>
      <c r="L7" s="235"/>
      <c r="M7" s="235"/>
      <c r="N7" s="235"/>
      <c r="P7" s="296"/>
      <c r="Q7" s="188"/>
      <c r="R7" s="188"/>
      <c r="S7" s="188"/>
      <c r="T7" s="188"/>
      <c r="U7" s="188"/>
      <c r="V7" s="188"/>
      <c r="W7" s="188"/>
      <c r="X7" s="188"/>
      <c r="Y7" s="188"/>
      <c r="Z7" s="188"/>
      <c r="AA7" s="188"/>
      <c r="AB7" s="188"/>
      <c r="AC7" s="188"/>
    </row>
    <row r="8" spans="1:29" ht="22.5" x14ac:dyDescent="0.2">
      <c r="A8" s="139" t="s">
        <v>545</v>
      </c>
      <c r="B8" s="233">
        <v>1398</v>
      </c>
      <c r="C8" s="235">
        <v>180</v>
      </c>
      <c r="D8" s="235">
        <v>31</v>
      </c>
      <c r="E8" s="235">
        <v>110</v>
      </c>
      <c r="F8" s="235">
        <v>370</v>
      </c>
      <c r="G8" s="235">
        <v>230</v>
      </c>
      <c r="H8" s="235">
        <v>64</v>
      </c>
      <c r="I8" s="235">
        <v>77</v>
      </c>
      <c r="J8" s="235">
        <v>132</v>
      </c>
      <c r="K8" s="235">
        <v>50</v>
      </c>
      <c r="L8" s="235">
        <v>43</v>
      </c>
      <c r="M8" s="235">
        <v>33</v>
      </c>
      <c r="N8" s="235">
        <v>78</v>
      </c>
      <c r="P8" s="296"/>
      <c r="Q8" s="188"/>
      <c r="R8" s="188"/>
      <c r="S8" s="188"/>
      <c r="T8" s="188"/>
      <c r="U8" s="188"/>
      <c r="V8" s="188"/>
      <c r="W8" s="188"/>
      <c r="X8" s="188"/>
      <c r="Y8" s="188"/>
      <c r="Z8" s="188"/>
      <c r="AA8" s="188"/>
      <c r="AB8" s="188"/>
      <c r="AC8" s="188"/>
    </row>
    <row r="9" spans="1:29" x14ac:dyDescent="0.2">
      <c r="A9" s="139" t="s">
        <v>601</v>
      </c>
      <c r="B9" s="233">
        <v>171</v>
      </c>
      <c r="C9" s="235">
        <v>23</v>
      </c>
      <c r="D9" s="235">
        <v>14</v>
      </c>
      <c r="E9" s="235">
        <v>6</v>
      </c>
      <c r="F9" s="235">
        <v>72</v>
      </c>
      <c r="G9" s="235">
        <v>11</v>
      </c>
      <c r="H9" s="235">
        <v>14</v>
      </c>
      <c r="I9" s="235">
        <v>1</v>
      </c>
      <c r="J9" s="235">
        <v>7</v>
      </c>
      <c r="K9" s="235">
        <v>6</v>
      </c>
      <c r="L9" s="235">
        <v>9</v>
      </c>
      <c r="M9" s="235">
        <v>5</v>
      </c>
      <c r="N9" s="235">
        <v>3</v>
      </c>
      <c r="P9" s="296"/>
      <c r="Q9" s="188"/>
      <c r="R9" s="188"/>
      <c r="S9" s="188"/>
      <c r="T9" s="188"/>
      <c r="U9" s="188"/>
      <c r="V9" s="188"/>
      <c r="W9" s="188"/>
      <c r="X9" s="188"/>
      <c r="Y9" s="188"/>
      <c r="Z9" s="188"/>
      <c r="AA9" s="188"/>
      <c r="AB9" s="188"/>
      <c r="AC9" s="188"/>
    </row>
    <row r="10" spans="1:29" ht="22.5" x14ac:dyDescent="0.2">
      <c r="A10" s="139" t="s">
        <v>515</v>
      </c>
      <c r="B10" s="233">
        <v>687</v>
      </c>
      <c r="C10" s="235">
        <v>57</v>
      </c>
      <c r="D10" s="235">
        <v>38</v>
      </c>
      <c r="E10" s="235">
        <v>106</v>
      </c>
      <c r="F10" s="235">
        <v>294</v>
      </c>
      <c r="G10" s="235">
        <v>55</v>
      </c>
      <c r="H10" s="235">
        <v>30</v>
      </c>
      <c r="I10" s="235">
        <v>38</v>
      </c>
      <c r="J10" s="235">
        <v>24</v>
      </c>
      <c r="K10" s="235">
        <v>4</v>
      </c>
      <c r="L10" s="235">
        <v>15</v>
      </c>
      <c r="M10" s="235">
        <v>5</v>
      </c>
      <c r="N10" s="235">
        <v>21</v>
      </c>
      <c r="P10" s="296"/>
      <c r="Q10" s="188"/>
      <c r="R10" s="188"/>
      <c r="S10" s="188"/>
      <c r="T10" s="188"/>
      <c r="U10" s="188"/>
      <c r="V10" s="188"/>
      <c r="W10" s="188"/>
      <c r="X10" s="188"/>
      <c r="Y10" s="188"/>
      <c r="Z10" s="188"/>
      <c r="AA10" s="188"/>
      <c r="AB10" s="188"/>
      <c r="AC10" s="188"/>
    </row>
    <row r="11" spans="1:29" ht="22.5" x14ac:dyDescent="0.2">
      <c r="A11" s="139" t="s">
        <v>538</v>
      </c>
      <c r="B11" s="233">
        <v>117</v>
      </c>
      <c r="C11" s="235">
        <v>8</v>
      </c>
      <c r="D11" s="235">
        <v>12</v>
      </c>
      <c r="E11" s="235">
        <v>1</v>
      </c>
      <c r="F11" s="235">
        <v>44</v>
      </c>
      <c r="G11" s="235" t="s">
        <v>261</v>
      </c>
      <c r="H11" s="235" t="s">
        <v>261</v>
      </c>
      <c r="I11" s="235" t="s">
        <v>261</v>
      </c>
      <c r="J11" s="235" t="s">
        <v>261</v>
      </c>
      <c r="K11" s="235">
        <v>49</v>
      </c>
      <c r="L11" s="235" t="s">
        <v>261</v>
      </c>
      <c r="M11" s="235" t="s">
        <v>261</v>
      </c>
      <c r="N11" s="235">
        <v>3</v>
      </c>
      <c r="P11" s="296"/>
      <c r="Q11" s="188"/>
      <c r="R11" s="188"/>
      <c r="S11" s="188"/>
      <c r="T11" s="188"/>
      <c r="U11" s="188"/>
      <c r="V11" s="188"/>
      <c r="W11" s="188"/>
      <c r="X11" s="188"/>
      <c r="Y11" s="188"/>
      <c r="Z11" s="188"/>
      <c r="AA11" s="188"/>
      <c r="AB11" s="188"/>
      <c r="AC11" s="188"/>
    </row>
    <row r="12" spans="1:29" x14ac:dyDescent="0.2">
      <c r="A12" s="139" t="s">
        <v>537</v>
      </c>
      <c r="B12" s="233">
        <v>95</v>
      </c>
      <c r="C12" s="235">
        <v>12</v>
      </c>
      <c r="D12" s="235">
        <v>12</v>
      </c>
      <c r="E12" s="235">
        <v>21</v>
      </c>
      <c r="F12" s="235">
        <v>9</v>
      </c>
      <c r="G12" s="235">
        <v>11</v>
      </c>
      <c r="H12" s="235">
        <v>4</v>
      </c>
      <c r="I12" s="235">
        <v>3</v>
      </c>
      <c r="J12" s="235" t="s">
        <v>261</v>
      </c>
      <c r="K12" s="235" t="s">
        <v>261</v>
      </c>
      <c r="L12" s="235" t="s">
        <v>261</v>
      </c>
      <c r="M12" s="235">
        <v>10</v>
      </c>
      <c r="N12" s="235">
        <v>13</v>
      </c>
      <c r="P12" s="296"/>
      <c r="Q12" s="188"/>
      <c r="R12" s="188"/>
      <c r="S12" s="188"/>
      <c r="T12" s="188"/>
      <c r="U12" s="188"/>
      <c r="V12" s="188"/>
      <c r="W12" s="188"/>
      <c r="X12" s="188"/>
      <c r="Y12" s="188"/>
      <c r="Z12" s="188"/>
      <c r="AA12" s="188"/>
      <c r="AB12" s="188"/>
      <c r="AC12" s="188"/>
    </row>
    <row r="13" spans="1:29" x14ac:dyDescent="0.2">
      <c r="A13" s="139" t="s">
        <v>546</v>
      </c>
      <c r="B13" s="233">
        <v>270</v>
      </c>
      <c r="C13" s="235">
        <v>39</v>
      </c>
      <c r="D13" s="235">
        <v>13</v>
      </c>
      <c r="E13" s="235">
        <v>8</v>
      </c>
      <c r="F13" s="235">
        <v>31</v>
      </c>
      <c r="G13" s="235">
        <v>37</v>
      </c>
      <c r="H13" s="235">
        <v>50</v>
      </c>
      <c r="I13" s="235">
        <v>9</v>
      </c>
      <c r="J13" s="235">
        <v>7</v>
      </c>
      <c r="K13" s="235">
        <v>20</v>
      </c>
      <c r="L13" s="235">
        <v>21</v>
      </c>
      <c r="M13" s="235">
        <v>6</v>
      </c>
      <c r="N13" s="235">
        <v>29</v>
      </c>
      <c r="P13" s="296"/>
      <c r="Q13" s="188"/>
      <c r="R13" s="188"/>
      <c r="S13" s="188"/>
      <c r="T13" s="188"/>
      <c r="U13" s="188"/>
      <c r="V13" s="188"/>
      <c r="W13" s="188"/>
      <c r="X13" s="188"/>
      <c r="Y13" s="188"/>
      <c r="Z13" s="188"/>
      <c r="AA13" s="188"/>
      <c r="AB13" s="188"/>
      <c r="AC13" s="188"/>
    </row>
    <row r="14" spans="1:29" x14ac:dyDescent="0.2">
      <c r="A14" s="139" t="s">
        <v>547</v>
      </c>
      <c r="B14" s="233">
        <v>32</v>
      </c>
      <c r="C14" s="235">
        <v>8</v>
      </c>
      <c r="D14" s="235" t="s">
        <v>261</v>
      </c>
      <c r="E14" s="235" t="s">
        <v>261</v>
      </c>
      <c r="F14" s="235">
        <v>10</v>
      </c>
      <c r="G14" s="235">
        <v>3</v>
      </c>
      <c r="H14" s="235">
        <v>2</v>
      </c>
      <c r="I14" s="235">
        <v>1</v>
      </c>
      <c r="J14" s="235" t="s">
        <v>261</v>
      </c>
      <c r="K14" s="235" t="s">
        <v>261</v>
      </c>
      <c r="L14" s="235">
        <v>2</v>
      </c>
      <c r="M14" s="235" t="s">
        <v>261</v>
      </c>
      <c r="N14" s="235">
        <v>6</v>
      </c>
      <c r="P14" s="296"/>
      <c r="Q14" s="188"/>
      <c r="R14" s="188"/>
      <c r="S14" s="188"/>
      <c r="T14" s="188"/>
      <c r="U14" s="188"/>
      <c r="V14" s="188"/>
      <c r="W14" s="188"/>
      <c r="X14" s="188"/>
      <c r="Y14" s="188"/>
      <c r="Z14" s="188"/>
      <c r="AA14" s="188"/>
      <c r="AB14" s="188"/>
      <c r="AC14" s="188"/>
    </row>
    <row r="15" spans="1:29" ht="22.5" x14ac:dyDescent="0.2">
      <c r="A15" s="139" t="s">
        <v>525</v>
      </c>
      <c r="B15" s="233">
        <v>1</v>
      </c>
      <c r="C15" s="235" t="s">
        <v>261</v>
      </c>
      <c r="D15" s="235" t="s">
        <v>261</v>
      </c>
      <c r="E15" s="235" t="s">
        <v>261</v>
      </c>
      <c r="F15" s="235" t="s">
        <v>261</v>
      </c>
      <c r="G15" s="235" t="s">
        <v>261</v>
      </c>
      <c r="H15" s="235" t="s">
        <v>261</v>
      </c>
      <c r="I15" s="235">
        <v>1</v>
      </c>
      <c r="J15" s="235" t="s">
        <v>261</v>
      </c>
      <c r="K15" s="235" t="s">
        <v>261</v>
      </c>
      <c r="L15" s="235" t="s">
        <v>261</v>
      </c>
      <c r="M15" s="235" t="s">
        <v>261</v>
      </c>
      <c r="N15" s="235" t="s">
        <v>261</v>
      </c>
      <c r="P15" s="296"/>
      <c r="Q15" s="188"/>
      <c r="R15" s="188"/>
      <c r="S15" s="188"/>
      <c r="T15" s="188"/>
      <c r="U15" s="188"/>
      <c r="V15" s="188"/>
      <c r="W15" s="188"/>
      <c r="X15" s="188"/>
      <c r="Y15" s="188"/>
      <c r="Z15" s="188"/>
      <c r="AA15" s="188"/>
      <c r="AB15" s="188"/>
      <c r="AC15" s="188"/>
    </row>
    <row r="16" spans="1:29" x14ac:dyDescent="0.2">
      <c r="A16" s="139" t="s">
        <v>539</v>
      </c>
      <c r="B16" s="233">
        <v>103</v>
      </c>
      <c r="C16" s="235">
        <v>9</v>
      </c>
      <c r="D16" s="235">
        <v>3</v>
      </c>
      <c r="E16" s="235">
        <v>7</v>
      </c>
      <c r="F16" s="235">
        <v>16</v>
      </c>
      <c r="G16" s="235">
        <v>15</v>
      </c>
      <c r="H16" s="235">
        <v>11</v>
      </c>
      <c r="I16" s="235">
        <v>4</v>
      </c>
      <c r="J16" s="235">
        <v>12</v>
      </c>
      <c r="K16" s="235">
        <v>10</v>
      </c>
      <c r="L16" s="235">
        <v>7</v>
      </c>
      <c r="M16" s="235">
        <v>1</v>
      </c>
      <c r="N16" s="235">
        <v>8</v>
      </c>
      <c r="P16" s="296"/>
      <c r="Q16" s="188"/>
      <c r="R16" s="188"/>
      <c r="S16" s="188"/>
      <c r="T16" s="188"/>
      <c r="U16" s="188"/>
      <c r="V16" s="188"/>
      <c r="W16" s="188"/>
      <c r="X16" s="188"/>
      <c r="Y16" s="188"/>
      <c r="Z16" s="188"/>
      <c r="AA16" s="188"/>
      <c r="AB16" s="188"/>
      <c r="AC16" s="188"/>
    </row>
    <row r="17" spans="1:29" x14ac:dyDescent="0.2">
      <c r="A17" s="139" t="s">
        <v>471</v>
      </c>
      <c r="B17" s="233">
        <v>94</v>
      </c>
      <c r="C17" s="235">
        <v>3</v>
      </c>
      <c r="D17" s="235">
        <v>6</v>
      </c>
      <c r="E17" s="235">
        <v>1</v>
      </c>
      <c r="F17" s="235">
        <v>26</v>
      </c>
      <c r="G17" s="235">
        <v>12</v>
      </c>
      <c r="H17" s="235">
        <v>19</v>
      </c>
      <c r="I17" s="235" t="s">
        <v>261</v>
      </c>
      <c r="J17" s="235">
        <v>16</v>
      </c>
      <c r="K17" s="235">
        <v>1</v>
      </c>
      <c r="L17" s="235">
        <v>3</v>
      </c>
      <c r="M17" s="235">
        <v>4</v>
      </c>
      <c r="N17" s="235">
        <v>3</v>
      </c>
      <c r="O17" s="188"/>
      <c r="P17" s="296"/>
      <c r="Q17" s="188"/>
      <c r="R17" s="188"/>
      <c r="S17" s="188"/>
      <c r="T17" s="188"/>
      <c r="U17" s="188"/>
      <c r="V17" s="188"/>
      <c r="W17" s="188"/>
      <c r="X17" s="188"/>
      <c r="Y17" s="188"/>
      <c r="Z17" s="188"/>
      <c r="AA17" s="188"/>
      <c r="AB17" s="188"/>
      <c r="AC17" s="188"/>
    </row>
    <row r="18" spans="1:29" x14ac:dyDescent="0.2">
      <c r="A18" s="137" t="s">
        <v>266</v>
      </c>
      <c r="B18" s="233"/>
      <c r="C18" s="235"/>
      <c r="D18" s="235"/>
      <c r="E18" s="235"/>
      <c r="F18" s="235"/>
      <c r="G18" s="235"/>
      <c r="H18" s="235"/>
      <c r="I18" s="235"/>
      <c r="J18" s="235"/>
      <c r="K18" s="235"/>
      <c r="L18" s="235"/>
      <c r="M18" s="235"/>
      <c r="N18" s="235"/>
      <c r="P18" s="296"/>
      <c r="Q18" s="188"/>
      <c r="R18" s="188"/>
      <c r="S18" s="188"/>
      <c r="T18" s="188"/>
      <c r="U18" s="188"/>
      <c r="V18" s="188"/>
      <c r="W18" s="188"/>
      <c r="X18" s="188"/>
      <c r="Y18" s="188"/>
      <c r="Z18" s="188"/>
      <c r="AA18" s="188"/>
      <c r="AB18" s="188"/>
      <c r="AC18" s="188"/>
    </row>
    <row r="19" spans="1:29" x14ac:dyDescent="0.2">
      <c r="A19" s="139" t="s">
        <v>548</v>
      </c>
      <c r="B19" s="233">
        <v>1030</v>
      </c>
      <c r="C19" s="235">
        <v>130</v>
      </c>
      <c r="D19" s="235">
        <v>52</v>
      </c>
      <c r="E19" s="235">
        <v>92</v>
      </c>
      <c r="F19" s="235">
        <v>259</v>
      </c>
      <c r="G19" s="235">
        <v>94</v>
      </c>
      <c r="H19" s="235">
        <v>75</v>
      </c>
      <c r="I19" s="235">
        <v>39</v>
      </c>
      <c r="J19" s="235">
        <v>48</v>
      </c>
      <c r="K19" s="235">
        <v>53</v>
      </c>
      <c r="L19" s="235">
        <v>34</v>
      </c>
      <c r="M19" s="235">
        <v>40</v>
      </c>
      <c r="N19" s="235">
        <v>114</v>
      </c>
      <c r="P19" s="296"/>
      <c r="Q19" s="188"/>
      <c r="R19" s="188"/>
      <c r="S19" s="188"/>
      <c r="T19" s="188"/>
      <c r="U19" s="188"/>
      <c r="V19" s="188"/>
      <c r="W19" s="188"/>
      <c r="X19" s="188"/>
      <c r="Y19" s="188"/>
      <c r="Z19" s="188"/>
      <c r="AA19" s="188"/>
      <c r="AB19" s="188"/>
      <c r="AC19" s="188"/>
    </row>
    <row r="20" spans="1:29" x14ac:dyDescent="0.2">
      <c r="A20" s="137" t="s">
        <v>267</v>
      </c>
      <c r="B20" s="233"/>
      <c r="C20" s="235"/>
      <c r="D20" s="235"/>
      <c r="E20" s="235"/>
      <c r="F20" s="235"/>
      <c r="G20" s="235"/>
      <c r="H20" s="235"/>
      <c r="I20" s="235"/>
      <c r="J20" s="235"/>
      <c r="K20" s="235"/>
      <c r="L20" s="235"/>
      <c r="M20" s="235"/>
      <c r="N20" s="235"/>
      <c r="P20" s="295"/>
      <c r="Q20" s="188"/>
      <c r="R20" s="188"/>
      <c r="S20" s="188"/>
      <c r="T20" s="188"/>
      <c r="U20" s="188"/>
      <c r="V20" s="188"/>
      <c r="W20" s="188"/>
      <c r="X20" s="188"/>
      <c r="Y20" s="188"/>
      <c r="Z20" s="188"/>
      <c r="AA20" s="188"/>
      <c r="AB20" s="188"/>
      <c r="AC20" s="188"/>
    </row>
    <row r="21" spans="1:29" x14ac:dyDescent="0.2">
      <c r="A21" s="139" t="s">
        <v>268</v>
      </c>
      <c r="B21" s="233">
        <v>1612</v>
      </c>
      <c r="C21" s="235">
        <v>244</v>
      </c>
      <c r="D21" s="235">
        <v>143</v>
      </c>
      <c r="E21" s="235">
        <v>73</v>
      </c>
      <c r="F21" s="235">
        <v>271</v>
      </c>
      <c r="G21" s="235">
        <v>199</v>
      </c>
      <c r="H21" s="235">
        <v>215</v>
      </c>
      <c r="I21" s="235">
        <v>45</v>
      </c>
      <c r="J21" s="235">
        <v>105</v>
      </c>
      <c r="K21" s="235">
        <v>73</v>
      </c>
      <c r="L21" s="235">
        <v>65</v>
      </c>
      <c r="M21" s="235">
        <v>57</v>
      </c>
      <c r="N21" s="235">
        <v>122</v>
      </c>
    </row>
    <row r="22" spans="1:29" x14ac:dyDescent="0.2">
      <c r="A22" s="211" t="s">
        <v>555</v>
      </c>
      <c r="B22" s="236">
        <v>36</v>
      </c>
      <c r="C22" s="237" t="s">
        <v>261</v>
      </c>
      <c r="D22" s="237" t="s">
        <v>261</v>
      </c>
      <c r="E22" s="237" t="s">
        <v>261</v>
      </c>
      <c r="F22" s="237">
        <v>2</v>
      </c>
      <c r="G22" s="237">
        <v>12</v>
      </c>
      <c r="H22" s="237">
        <v>17</v>
      </c>
      <c r="I22" s="237">
        <v>1</v>
      </c>
      <c r="J22" s="237" t="s">
        <v>261</v>
      </c>
      <c r="K22" s="237">
        <v>3</v>
      </c>
      <c r="L22" s="237" t="s">
        <v>261</v>
      </c>
      <c r="M22" s="237" t="s">
        <v>261</v>
      </c>
      <c r="N22" s="237">
        <v>1</v>
      </c>
    </row>
    <row r="24" spans="1:29" x14ac:dyDescent="0.2">
      <c r="A24" s="68" t="s">
        <v>146</v>
      </c>
      <c r="H24" s="188"/>
    </row>
  </sheetData>
  <mergeCells count="2">
    <mergeCell ref="A3:A4"/>
    <mergeCell ref="B3:N3"/>
  </mergeCells>
  <hyperlinks>
    <hyperlink ref="A24" location="Kazalo!A1" display="nazaj na kazalo" xr:uid="{00000000-0004-0000-2900-000000000000}"/>
  </hyperlinks>
  <pageMargins left="0.7" right="0.7" top="0.75" bottom="0.75" header="0.3" footer="0.3"/>
  <pageSetup paperSize="9" scale="80"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AD28"/>
  <sheetViews>
    <sheetView showGridLines="0" tabSelected="1" zoomScaleNormal="100" workbookViewId="0"/>
  </sheetViews>
  <sheetFormatPr defaultColWidth="9.140625" defaultRowHeight="12.75" x14ac:dyDescent="0.2"/>
  <cols>
    <col min="1" max="1" width="39.140625" style="220" customWidth="1"/>
    <col min="2" max="2" width="7.5703125" style="220" customWidth="1"/>
    <col min="3" max="14" width="5.7109375" style="220" customWidth="1"/>
    <col min="15" max="15" width="6.5703125" style="220" customWidth="1"/>
    <col min="16" max="16" width="11" style="220" customWidth="1"/>
    <col min="17" max="22" width="7" style="220" customWidth="1"/>
    <col min="23" max="23" width="9.140625" style="220"/>
    <col min="24" max="31" width="7" style="220" customWidth="1"/>
    <col min="32" max="16384" width="9.140625" style="220"/>
  </cols>
  <sheetData>
    <row r="1" spans="1:14" x14ac:dyDescent="0.2">
      <c r="A1" s="9" t="s">
        <v>592</v>
      </c>
    </row>
    <row r="3" spans="1:14" ht="15" customHeight="1" x14ac:dyDescent="0.2">
      <c r="A3" s="386" t="s">
        <v>262</v>
      </c>
      <c r="B3" s="388" t="s">
        <v>263</v>
      </c>
      <c r="C3" s="389"/>
      <c r="D3" s="389"/>
      <c r="E3" s="389"/>
      <c r="F3" s="389"/>
      <c r="G3" s="389"/>
      <c r="H3" s="389"/>
      <c r="I3" s="389"/>
      <c r="J3" s="389"/>
      <c r="K3" s="389"/>
      <c r="L3" s="389"/>
      <c r="M3" s="389"/>
      <c r="N3" s="389"/>
    </row>
    <row r="4" spans="1:14" ht="15" customHeight="1" x14ac:dyDescent="0.2">
      <c r="A4" s="387"/>
      <c r="B4" s="232" t="s">
        <v>246</v>
      </c>
      <c r="C4" s="135" t="s">
        <v>249</v>
      </c>
      <c r="D4" s="135" t="s">
        <v>250</v>
      </c>
      <c r="E4" s="135" t="s">
        <v>251</v>
      </c>
      <c r="F4" s="135" t="s">
        <v>252</v>
      </c>
      <c r="G4" s="135" t="s">
        <v>253</v>
      </c>
      <c r="H4" s="135" t="s">
        <v>254</v>
      </c>
      <c r="I4" s="135" t="s">
        <v>255</v>
      </c>
      <c r="J4" s="135" t="s">
        <v>256</v>
      </c>
      <c r="K4" s="135" t="s">
        <v>257</v>
      </c>
      <c r="L4" s="135" t="s">
        <v>258</v>
      </c>
      <c r="M4" s="135" t="s">
        <v>259</v>
      </c>
      <c r="N4" s="135" t="s">
        <v>260</v>
      </c>
    </row>
    <row r="5" spans="1:14" ht="13.5" customHeight="1" x14ac:dyDescent="0.2">
      <c r="A5" s="134" t="s">
        <v>264</v>
      </c>
      <c r="B5" s="252">
        <v>8254</v>
      </c>
      <c r="C5" s="234">
        <v>1021</v>
      </c>
      <c r="D5" s="234">
        <v>474</v>
      </c>
      <c r="E5" s="234">
        <v>674</v>
      </c>
      <c r="F5" s="234">
        <v>2038</v>
      </c>
      <c r="G5" s="234">
        <v>968</v>
      </c>
      <c r="H5" s="234">
        <v>657</v>
      </c>
      <c r="I5" s="234">
        <v>298</v>
      </c>
      <c r="J5" s="234">
        <v>460</v>
      </c>
      <c r="K5" s="234">
        <v>347</v>
      </c>
      <c r="L5" s="234">
        <v>341</v>
      </c>
      <c r="M5" s="234">
        <v>279</v>
      </c>
      <c r="N5" s="234">
        <v>697</v>
      </c>
    </row>
    <row r="6" spans="1:14" ht="13.5" customHeight="1" x14ac:dyDescent="0.2">
      <c r="A6" s="136"/>
      <c r="B6" s="252"/>
      <c r="C6" s="235"/>
      <c r="D6" s="235"/>
      <c r="E6" s="235"/>
      <c r="F6" s="235"/>
      <c r="G6" s="235"/>
      <c r="H6" s="235"/>
      <c r="I6" s="235"/>
      <c r="J6" s="235"/>
      <c r="K6" s="235"/>
      <c r="L6" s="235"/>
      <c r="M6" s="235"/>
      <c r="N6" s="235"/>
    </row>
    <row r="7" spans="1:14" ht="13.5" customHeight="1" x14ac:dyDescent="0.2">
      <c r="A7" s="137" t="s">
        <v>265</v>
      </c>
      <c r="B7" s="252"/>
      <c r="C7" s="235"/>
      <c r="D7" s="235"/>
      <c r="E7" s="235"/>
      <c r="F7" s="235"/>
      <c r="G7" s="235"/>
      <c r="H7" s="235"/>
      <c r="I7" s="235"/>
      <c r="J7" s="235"/>
      <c r="K7" s="235"/>
      <c r="L7" s="235"/>
      <c r="M7" s="235"/>
      <c r="N7" s="235"/>
    </row>
    <row r="8" spans="1:14" ht="22.5" x14ac:dyDescent="0.2">
      <c r="A8" s="138" t="s">
        <v>545</v>
      </c>
      <c r="B8" s="252">
        <v>1099</v>
      </c>
      <c r="C8" s="235">
        <v>182</v>
      </c>
      <c r="D8" s="235">
        <v>29</v>
      </c>
      <c r="E8" s="235">
        <v>62</v>
      </c>
      <c r="F8" s="235">
        <v>241</v>
      </c>
      <c r="G8" s="235">
        <v>216</v>
      </c>
      <c r="H8" s="235">
        <v>47</v>
      </c>
      <c r="I8" s="235">
        <v>52</v>
      </c>
      <c r="J8" s="235">
        <v>57</v>
      </c>
      <c r="K8" s="235">
        <v>45</v>
      </c>
      <c r="L8" s="235">
        <v>34</v>
      </c>
      <c r="M8" s="235">
        <v>42</v>
      </c>
      <c r="N8" s="235">
        <v>92</v>
      </c>
    </row>
    <row r="9" spans="1:14" s="266" customFormat="1" x14ac:dyDescent="0.2">
      <c r="A9" s="138" t="s">
        <v>601</v>
      </c>
      <c r="B9" s="252">
        <v>83</v>
      </c>
      <c r="C9" s="235">
        <v>9</v>
      </c>
      <c r="D9" s="235">
        <v>10</v>
      </c>
      <c r="E9" s="235">
        <v>3</v>
      </c>
      <c r="F9" s="235">
        <v>27</v>
      </c>
      <c r="G9" s="235">
        <v>5</v>
      </c>
      <c r="H9" s="235">
        <v>9</v>
      </c>
      <c r="I9" s="235">
        <v>1</v>
      </c>
      <c r="J9" s="235">
        <v>5</v>
      </c>
      <c r="K9" s="235">
        <v>1</v>
      </c>
      <c r="L9" s="235">
        <v>5</v>
      </c>
      <c r="M9" s="235">
        <v>5</v>
      </c>
      <c r="N9" s="235">
        <v>3</v>
      </c>
    </row>
    <row r="10" spans="1:14" s="266" customFormat="1" ht="22.5" x14ac:dyDescent="0.2">
      <c r="A10" s="138" t="s">
        <v>515</v>
      </c>
      <c r="B10" s="252">
        <v>459</v>
      </c>
      <c r="C10" s="235">
        <v>28</v>
      </c>
      <c r="D10" s="235">
        <v>28</v>
      </c>
      <c r="E10" s="235">
        <v>86</v>
      </c>
      <c r="F10" s="235">
        <v>231</v>
      </c>
      <c r="G10" s="235">
        <v>31</v>
      </c>
      <c r="H10" s="235">
        <v>14</v>
      </c>
      <c r="I10" s="235">
        <v>15</v>
      </c>
      <c r="J10" s="235">
        <v>10</v>
      </c>
      <c r="K10" s="235">
        <v>2</v>
      </c>
      <c r="L10" s="235">
        <v>2</v>
      </c>
      <c r="M10" s="235" t="s">
        <v>261</v>
      </c>
      <c r="N10" s="235">
        <v>12</v>
      </c>
    </row>
    <row r="11" spans="1:14" s="266" customFormat="1" ht="22.5" x14ac:dyDescent="0.2">
      <c r="A11" s="138" t="s">
        <v>538</v>
      </c>
      <c r="B11" s="252">
        <v>92</v>
      </c>
      <c r="C11" s="235">
        <v>8</v>
      </c>
      <c r="D11" s="235">
        <v>12</v>
      </c>
      <c r="E11" s="235">
        <v>1</v>
      </c>
      <c r="F11" s="235">
        <v>14</v>
      </c>
      <c r="G11" s="235" t="s">
        <v>261</v>
      </c>
      <c r="H11" s="235" t="s">
        <v>261</v>
      </c>
      <c r="I11" s="235" t="s">
        <v>261</v>
      </c>
      <c r="J11" s="235" t="s">
        <v>261</v>
      </c>
      <c r="K11" s="235">
        <v>49</v>
      </c>
      <c r="L11" s="235" t="s">
        <v>261</v>
      </c>
      <c r="M11" s="235" t="s">
        <v>261</v>
      </c>
      <c r="N11" s="235">
        <v>8</v>
      </c>
    </row>
    <row r="12" spans="1:14" s="266" customFormat="1" x14ac:dyDescent="0.2">
      <c r="A12" s="138" t="s">
        <v>537</v>
      </c>
      <c r="B12" s="252">
        <v>245</v>
      </c>
      <c r="C12" s="235">
        <v>19</v>
      </c>
      <c r="D12" s="235">
        <v>37</v>
      </c>
      <c r="E12" s="235">
        <v>41</v>
      </c>
      <c r="F12" s="235">
        <v>21</v>
      </c>
      <c r="G12" s="235">
        <v>23</v>
      </c>
      <c r="H12" s="235">
        <v>20</v>
      </c>
      <c r="I12" s="235">
        <v>24</v>
      </c>
      <c r="J12" s="235" t="s">
        <v>261</v>
      </c>
      <c r="K12" s="235" t="s">
        <v>261</v>
      </c>
      <c r="L12" s="235" t="s">
        <v>261</v>
      </c>
      <c r="M12" s="235">
        <v>19</v>
      </c>
      <c r="N12" s="235">
        <v>41</v>
      </c>
    </row>
    <row r="13" spans="1:14" s="266" customFormat="1" x14ac:dyDescent="0.2">
      <c r="A13" s="138" t="s">
        <v>546</v>
      </c>
      <c r="B13" s="252">
        <v>315</v>
      </c>
      <c r="C13" s="235">
        <v>47</v>
      </c>
      <c r="D13" s="235">
        <v>18</v>
      </c>
      <c r="E13" s="235">
        <v>9</v>
      </c>
      <c r="F13" s="235">
        <v>39</v>
      </c>
      <c r="G13" s="235">
        <v>43</v>
      </c>
      <c r="H13" s="235">
        <v>51</v>
      </c>
      <c r="I13" s="235">
        <v>9</v>
      </c>
      <c r="J13" s="235">
        <v>11</v>
      </c>
      <c r="K13" s="235">
        <v>25</v>
      </c>
      <c r="L13" s="235">
        <v>23</v>
      </c>
      <c r="M13" s="235">
        <v>8</v>
      </c>
      <c r="N13" s="235">
        <v>32</v>
      </c>
    </row>
    <row r="14" spans="1:14" s="266" customFormat="1" x14ac:dyDescent="0.2">
      <c r="A14" s="138" t="s">
        <v>547</v>
      </c>
      <c r="B14" s="252">
        <v>33</v>
      </c>
      <c r="C14" s="235">
        <v>10</v>
      </c>
      <c r="D14" s="235" t="s">
        <v>261</v>
      </c>
      <c r="E14" s="235" t="s">
        <v>261</v>
      </c>
      <c r="F14" s="235">
        <v>9</v>
      </c>
      <c r="G14" s="235">
        <v>3</v>
      </c>
      <c r="H14" s="235">
        <v>2</v>
      </c>
      <c r="I14" s="235">
        <v>1</v>
      </c>
      <c r="J14" s="235" t="s">
        <v>261</v>
      </c>
      <c r="K14" s="235" t="s">
        <v>261</v>
      </c>
      <c r="L14" s="235">
        <v>2</v>
      </c>
      <c r="M14" s="235" t="s">
        <v>261</v>
      </c>
      <c r="N14" s="235">
        <v>6</v>
      </c>
    </row>
    <row r="15" spans="1:14" s="266" customFormat="1" ht="22.5" x14ac:dyDescent="0.2">
      <c r="A15" s="138" t="s">
        <v>525</v>
      </c>
      <c r="B15" s="252">
        <v>6</v>
      </c>
      <c r="C15" s="235" t="s">
        <v>261</v>
      </c>
      <c r="D15" s="235" t="s">
        <v>261</v>
      </c>
      <c r="E15" s="235" t="s">
        <v>261</v>
      </c>
      <c r="F15" s="235">
        <v>3</v>
      </c>
      <c r="G15" s="235">
        <v>2</v>
      </c>
      <c r="H15" s="235" t="s">
        <v>261</v>
      </c>
      <c r="I15" s="235">
        <v>1</v>
      </c>
      <c r="J15" s="235" t="s">
        <v>261</v>
      </c>
      <c r="K15" s="235" t="s">
        <v>261</v>
      </c>
      <c r="L15" s="235" t="s">
        <v>261</v>
      </c>
      <c r="M15" s="235" t="s">
        <v>261</v>
      </c>
      <c r="N15" s="235" t="s">
        <v>261</v>
      </c>
    </row>
    <row r="16" spans="1:14" s="266" customFormat="1" x14ac:dyDescent="0.2">
      <c r="A16" s="138" t="s">
        <v>539</v>
      </c>
      <c r="B16" s="252">
        <v>60</v>
      </c>
      <c r="C16" s="235">
        <v>3</v>
      </c>
      <c r="D16" s="235">
        <v>1</v>
      </c>
      <c r="E16" s="235">
        <v>4</v>
      </c>
      <c r="F16" s="235">
        <v>8</v>
      </c>
      <c r="G16" s="235">
        <v>9</v>
      </c>
      <c r="H16" s="235">
        <v>7</v>
      </c>
      <c r="I16" s="235">
        <v>3</v>
      </c>
      <c r="J16" s="235">
        <v>10</v>
      </c>
      <c r="K16" s="235">
        <v>7</v>
      </c>
      <c r="L16" s="235">
        <v>3</v>
      </c>
      <c r="M16" s="235" t="s">
        <v>261</v>
      </c>
      <c r="N16" s="235">
        <v>5</v>
      </c>
    </row>
    <row r="17" spans="1:30" s="251" customFormat="1" x14ac:dyDescent="0.2">
      <c r="A17" s="138" t="s">
        <v>471</v>
      </c>
      <c r="B17" s="252">
        <v>359</v>
      </c>
      <c r="C17" s="235">
        <v>15</v>
      </c>
      <c r="D17" s="235">
        <v>12</v>
      </c>
      <c r="E17" s="235">
        <v>9</v>
      </c>
      <c r="F17" s="235">
        <v>126</v>
      </c>
      <c r="G17" s="235">
        <v>22</v>
      </c>
      <c r="H17" s="235">
        <v>38</v>
      </c>
      <c r="I17" s="235">
        <v>3</v>
      </c>
      <c r="J17" s="235">
        <v>56</v>
      </c>
      <c r="K17" s="235">
        <v>5</v>
      </c>
      <c r="L17" s="235">
        <v>58</v>
      </c>
      <c r="M17" s="235">
        <v>6</v>
      </c>
      <c r="N17" s="235">
        <v>9</v>
      </c>
      <c r="P17" s="266"/>
      <c r="Q17" s="266"/>
      <c r="S17" s="266"/>
      <c r="T17" s="266"/>
      <c r="U17" s="266"/>
      <c r="V17" s="266"/>
      <c r="W17" s="266"/>
      <c r="X17" s="266"/>
      <c r="Y17" s="266"/>
      <c r="Z17" s="266"/>
      <c r="AA17" s="266"/>
      <c r="AB17" s="266"/>
      <c r="AC17" s="266"/>
      <c r="AD17" s="266"/>
    </row>
    <row r="18" spans="1:30" x14ac:dyDescent="0.2">
      <c r="A18" s="137" t="s">
        <v>266</v>
      </c>
      <c r="B18" s="233"/>
      <c r="C18" s="235"/>
      <c r="D18" s="235"/>
      <c r="E18" s="235"/>
      <c r="F18" s="235"/>
      <c r="G18" s="235"/>
      <c r="H18" s="235"/>
      <c r="I18" s="235"/>
      <c r="J18" s="235"/>
      <c r="K18" s="235"/>
      <c r="L18" s="235"/>
      <c r="M18" s="235"/>
      <c r="N18" s="235"/>
      <c r="P18" s="266"/>
      <c r="Q18" s="266"/>
      <c r="S18" s="266"/>
      <c r="T18" s="266"/>
      <c r="U18" s="266"/>
      <c r="V18" s="266"/>
      <c r="W18" s="266"/>
      <c r="X18" s="266"/>
      <c r="Y18" s="266"/>
      <c r="Z18" s="266"/>
      <c r="AA18" s="266"/>
      <c r="AB18" s="266"/>
      <c r="AC18" s="266"/>
      <c r="AD18" s="266"/>
    </row>
    <row r="19" spans="1:30" x14ac:dyDescent="0.2">
      <c r="A19" s="139" t="s">
        <v>548</v>
      </c>
      <c r="B19" s="233">
        <v>2517</v>
      </c>
      <c r="C19" s="235">
        <v>271</v>
      </c>
      <c r="D19" s="235">
        <v>128</v>
      </c>
      <c r="E19" s="235">
        <v>241</v>
      </c>
      <c r="F19" s="235">
        <v>707</v>
      </c>
      <c r="G19" s="235">
        <v>270</v>
      </c>
      <c r="H19" s="235">
        <v>166</v>
      </c>
      <c r="I19" s="235">
        <v>82</v>
      </c>
      <c r="J19" s="235">
        <v>121</v>
      </c>
      <c r="K19" s="235">
        <v>97</v>
      </c>
      <c r="L19" s="235">
        <v>93</v>
      </c>
      <c r="M19" s="235">
        <v>96</v>
      </c>
      <c r="N19" s="235">
        <v>245</v>
      </c>
    </row>
    <row r="20" spans="1:30" s="266" customFormat="1" x14ac:dyDescent="0.2">
      <c r="A20" s="139" t="s">
        <v>532</v>
      </c>
      <c r="B20" s="233">
        <v>1389</v>
      </c>
      <c r="C20" s="235">
        <v>198</v>
      </c>
      <c r="D20" s="235">
        <v>58</v>
      </c>
      <c r="E20" s="235">
        <v>153</v>
      </c>
      <c r="F20" s="235">
        <v>351</v>
      </c>
      <c r="G20" s="235">
        <v>139</v>
      </c>
      <c r="H20" s="235">
        <v>74</v>
      </c>
      <c r="I20" s="235">
        <v>63</v>
      </c>
      <c r="J20" s="235">
        <v>87</v>
      </c>
      <c r="K20" s="235">
        <v>40</v>
      </c>
      <c r="L20" s="235">
        <v>58</v>
      </c>
      <c r="M20" s="235">
        <v>48</v>
      </c>
      <c r="N20" s="235">
        <v>120</v>
      </c>
      <c r="P20" s="220"/>
      <c r="Q20" s="220"/>
      <c r="S20" s="220"/>
      <c r="T20" s="220"/>
      <c r="U20" s="220"/>
      <c r="V20" s="220"/>
      <c r="W20" s="220"/>
      <c r="X20" s="220"/>
      <c r="Y20" s="220"/>
      <c r="Z20" s="220"/>
      <c r="AA20" s="220"/>
      <c r="AB20" s="220"/>
      <c r="AC20" s="220"/>
      <c r="AD20" s="220"/>
    </row>
    <row r="21" spans="1:30" ht="13.5" customHeight="1" x14ac:dyDescent="0.2">
      <c r="A21" s="137" t="s">
        <v>267</v>
      </c>
      <c r="B21" s="233"/>
      <c r="C21" s="235"/>
      <c r="D21" s="235"/>
      <c r="E21" s="235"/>
      <c r="F21" s="235"/>
      <c r="G21" s="235"/>
      <c r="H21" s="235"/>
      <c r="I21" s="235"/>
      <c r="J21" s="235"/>
      <c r="K21" s="235"/>
      <c r="L21" s="235"/>
      <c r="M21" s="235"/>
      <c r="N21" s="235"/>
    </row>
    <row r="22" spans="1:30" s="266" customFormat="1" x14ac:dyDescent="0.2">
      <c r="A22" s="139" t="s">
        <v>268</v>
      </c>
      <c r="B22" s="233">
        <v>1561</v>
      </c>
      <c r="C22" s="235">
        <v>231</v>
      </c>
      <c r="D22" s="235">
        <v>141</v>
      </c>
      <c r="E22" s="235">
        <v>65</v>
      </c>
      <c r="F22" s="235">
        <v>259</v>
      </c>
      <c r="G22" s="235">
        <v>194</v>
      </c>
      <c r="H22" s="235">
        <v>213</v>
      </c>
      <c r="I22" s="235">
        <v>43</v>
      </c>
      <c r="J22" s="235">
        <v>103</v>
      </c>
      <c r="K22" s="235">
        <v>73</v>
      </c>
      <c r="L22" s="235">
        <v>63</v>
      </c>
      <c r="M22" s="235">
        <v>55</v>
      </c>
      <c r="N22" s="235">
        <v>121</v>
      </c>
    </row>
    <row r="23" spans="1:30" s="266" customFormat="1" x14ac:dyDescent="0.2">
      <c r="A23" s="275" t="s">
        <v>555</v>
      </c>
      <c r="B23" s="236">
        <v>36</v>
      </c>
      <c r="C23" s="237" t="s">
        <v>261</v>
      </c>
      <c r="D23" s="237" t="s">
        <v>261</v>
      </c>
      <c r="E23" s="237" t="s">
        <v>261</v>
      </c>
      <c r="F23" s="237">
        <v>2</v>
      </c>
      <c r="G23" s="237">
        <v>11</v>
      </c>
      <c r="H23" s="237">
        <v>16</v>
      </c>
      <c r="I23" s="237">
        <v>1</v>
      </c>
      <c r="J23" s="237" t="s">
        <v>261</v>
      </c>
      <c r="K23" s="237">
        <v>3</v>
      </c>
      <c r="L23" s="237" t="s">
        <v>261</v>
      </c>
      <c r="M23" s="237" t="s">
        <v>261</v>
      </c>
      <c r="N23" s="237">
        <v>3</v>
      </c>
    </row>
    <row r="24" spans="1:30" ht="13.5" customHeight="1" x14ac:dyDescent="0.2"/>
    <row r="25" spans="1:30" x14ac:dyDescent="0.2">
      <c r="A25" s="266"/>
      <c r="B25" s="266"/>
    </row>
    <row r="26" spans="1:30" ht="13.5" customHeight="1" x14ac:dyDescent="0.2"/>
    <row r="27" spans="1:30" ht="13.5" customHeight="1" x14ac:dyDescent="0.2"/>
    <row r="28" spans="1:30" ht="13.5" customHeight="1" x14ac:dyDescent="0.2"/>
  </sheetData>
  <mergeCells count="2">
    <mergeCell ref="A3:A4"/>
    <mergeCell ref="B3:N3"/>
  </mergeCells>
  <pageMargins left="0.51181102362204722" right="0.51181102362204722" top="0.74803149606299213" bottom="0.74803149606299213" header="0.31496062992125984" footer="0.31496062992125984"/>
  <pageSetup paperSize="9" scale="8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P38"/>
  <sheetViews>
    <sheetView showGridLines="0" tabSelected="1" zoomScaleNormal="100" workbookViewId="0"/>
  </sheetViews>
  <sheetFormatPr defaultColWidth="9.140625" defaultRowHeight="15" customHeight="1" x14ac:dyDescent="0.2"/>
  <cols>
    <col min="1" max="1" width="34.85546875" style="6" customWidth="1"/>
    <col min="2" max="3" width="7.85546875" style="6" customWidth="1"/>
    <col min="4" max="4" width="9.5703125" style="6" bestFit="1" customWidth="1"/>
    <col min="5" max="5" width="9.28515625" style="10" customWidth="1"/>
    <col min="6" max="7" width="8" style="6" customWidth="1"/>
    <col min="8" max="8" width="10" style="6" bestFit="1" customWidth="1"/>
    <col min="9" max="9" width="8.28515625" style="6" customWidth="1"/>
    <col min="10" max="10" width="9.140625" style="6" customWidth="1"/>
    <col min="11" max="11" width="8.7109375" style="6" hidden="1" customWidth="1"/>
    <col min="12" max="13" width="6.5703125" style="6" hidden="1" customWidth="1"/>
    <col min="14" max="14" width="9.140625" style="6" customWidth="1"/>
    <col min="15" max="16384" width="9.140625" style="6"/>
  </cols>
  <sheetData>
    <row r="1" spans="1:16" ht="15" customHeight="1" x14ac:dyDescent="0.2">
      <c r="A1" s="9" t="s">
        <v>147</v>
      </c>
      <c r="B1" s="1"/>
      <c r="C1" s="1"/>
      <c r="D1" s="1"/>
      <c r="E1" s="64"/>
      <c r="F1" s="1"/>
      <c r="G1" s="1"/>
      <c r="H1" s="1"/>
      <c r="I1" s="1"/>
      <c r="J1" s="1"/>
      <c r="K1" s="246"/>
      <c r="L1" s="246"/>
      <c r="M1" s="1"/>
    </row>
    <row r="2" spans="1:16" ht="15" customHeight="1" x14ac:dyDescent="0.2">
      <c r="A2" s="1"/>
      <c r="B2" s="1"/>
      <c r="C2" s="1"/>
      <c r="D2" s="1"/>
      <c r="E2" s="64"/>
      <c r="F2" s="1"/>
      <c r="G2" s="1"/>
      <c r="H2" s="1"/>
      <c r="I2" s="1"/>
      <c r="J2" s="1"/>
      <c r="K2" s="246"/>
      <c r="L2" s="246"/>
      <c r="M2" s="1"/>
    </row>
    <row r="3" spans="1:16" ht="15" customHeight="1" x14ac:dyDescent="0.2">
      <c r="A3" s="366"/>
      <c r="B3" s="272"/>
      <c r="C3" s="273"/>
      <c r="D3" s="273"/>
      <c r="E3" s="164"/>
      <c r="F3" s="372" t="s">
        <v>62</v>
      </c>
      <c r="G3" s="372"/>
      <c r="H3" s="372"/>
      <c r="I3" s="2"/>
      <c r="J3" s="2"/>
      <c r="K3" s="247"/>
      <c r="L3" s="247"/>
      <c r="M3" s="2"/>
    </row>
    <row r="4" spans="1:16" ht="15" customHeight="1" x14ac:dyDescent="0.2">
      <c r="A4" s="367"/>
      <c r="B4" s="369" t="s">
        <v>143</v>
      </c>
      <c r="C4" s="370"/>
      <c r="D4" s="370"/>
      <c r="E4" s="371"/>
      <c r="F4" s="141" t="s">
        <v>559</v>
      </c>
      <c r="G4" s="141" t="s">
        <v>559</v>
      </c>
      <c r="H4" s="141" t="s">
        <v>588</v>
      </c>
      <c r="I4" s="2"/>
      <c r="J4" s="2"/>
      <c r="K4" s="247"/>
      <c r="L4" s="247"/>
      <c r="M4" s="2"/>
    </row>
    <row r="5" spans="1:16" ht="15" customHeight="1" x14ac:dyDescent="0.2">
      <c r="A5" s="368"/>
      <c r="B5" s="165" t="s">
        <v>542</v>
      </c>
      <c r="C5" s="166" t="s">
        <v>558</v>
      </c>
      <c r="D5" s="166" t="s">
        <v>588</v>
      </c>
      <c r="E5" s="167" t="s">
        <v>559</v>
      </c>
      <c r="F5" s="166" t="s">
        <v>556</v>
      </c>
      <c r="G5" s="166" t="s">
        <v>587</v>
      </c>
      <c r="H5" s="166" t="s">
        <v>586</v>
      </c>
      <c r="I5" s="2"/>
      <c r="J5" s="2"/>
      <c r="K5" s="247" t="s">
        <v>586</v>
      </c>
      <c r="L5" s="247" t="s">
        <v>587</v>
      </c>
      <c r="M5" s="269" t="s">
        <v>556</v>
      </c>
    </row>
    <row r="6" spans="1:16" ht="15" customHeight="1" x14ac:dyDescent="0.2">
      <c r="A6" s="21" t="s">
        <v>0</v>
      </c>
      <c r="B6" s="22">
        <v>933737.75000000023</v>
      </c>
      <c r="C6" s="23">
        <v>944008.16666666663</v>
      </c>
      <c r="D6" s="24">
        <v>936483</v>
      </c>
      <c r="E6" s="274">
        <v>936483</v>
      </c>
      <c r="F6" s="75">
        <v>99.791568764725241</v>
      </c>
      <c r="G6" s="75">
        <v>99.735878836546277</v>
      </c>
      <c r="H6" s="76">
        <v>99.735878836546277</v>
      </c>
      <c r="I6" s="2"/>
      <c r="J6" s="209"/>
      <c r="K6" s="204">
        <v>938963</v>
      </c>
      <c r="L6" s="204">
        <v>938963</v>
      </c>
      <c r="M6" s="17">
        <v>938439</v>
      </c>
      <c r="O6" s="7"/>
      <c r="P6" s="7"/>
    </row>
    <row r="7" spans="1:16" ht="12.75" customHeight="1" x14ac:dyDescent="0.2">
      <c r="A7" s="11"/>
      <c r="B7" s="15"/>
      <c r="C7" s="16"/>
      <c r="D7" s="16"/>
      <c r="E7" s="65"/>
      <c r="F7" s="78"/>
      <c r="G7" s="78"/>
      <c r="H7" s="79"/>
      <c r="I7" s="2"/>
      <c r="J7" s="209"/>
      <c r="K7" s="204"/>
      <c r="L7" s="204"/>
      <c r="M7" s="17"/>
    </row>
    <row r="8" spans="1:16" ht="15" customHeight="1" x14ac:dyDescent="0.2">
      <c r="A8" s="18" t="s">
        <v>2</v>
      </c>
      <c r="B8" s="12">
        <v>24275.083333333332</v>
      </c>
      <c r="C8" s="13">
        <v>23572.75</v>
      </c>
      <c r="D8" s="13">
        <v>22800</v>
      </c>
      <c r="E8" s="14">
        <v>22800</v>
      </c>
      <c r="F8" s="81">
        <v>97.228144989339015</v>
      </c>
      <c r="G8" s="81">
        <v>96.99238524694772</v>
      </c>
      <c r="H8" s="81">
        <v>96.99238524694772</v>
      </c>
      <c r="I8" s="3"/>
      <c r="J8" s="216"/>
      <c r="K8" s="197">
        <v>23507</v>
      </c>
      <c r="L8" s="197">
        <v>23507</v>
      </c>
      <c r="M8" s="13">
        <v>23450</v>
      </c>
      <c r="O8" s="7"/>
      <c r="P8" s="7"/>
    </row>
    <row r="9" spans="1:16" ht="15" customHeight="1" x14ac:dyDescent="0.2">
      <c r="A9" s="18" t="s">
        <v>3</v>
      </c>
      <c r="B9" s="12">
        <v>2281.6666666666665</v>
      </c>
      <c r="C9" s="13">
        <v>2199.1666666666665</v>
      </c>
      <c r="D9" s="13">
        <v>2111</v>
      </c>
      <c r="E9" s="14">
        <v>2111</v>
      </c>
      <c r="F9" s="81">
        <v>98.783341132428632</v>
      </c>
      <c r="G9" s="81">
        <v>94.578853046594986</v>
      </c>
      <c r="H9" s="81">
        <v>94.578853046594986</v>
      </c>
      <c r="I9" s="3"/>
      <c r="J9" s="216"/>
      <c r="K9" s="197">
        <v>2232</v>
      </c>
      <c r="L9" s="197">
        <v>2232</v>
      </c>
      <c r="M9" s="13">
        <v>2137</v>
      </c>
      <c r="O9" s="7"/>
      <c r="P9" s="7"/>
    </row>
    <row r="10" spans="1:16" ht="15" customHeight="1" x14ac:dyDescent="0.2">
      <c r="A10" s="18" t="s">
        <v>4</v>
      </c>
      <c r="B10" s="12">
        <v>211446.66666666666</v>
      </c>
      <c r="C10" s="13">
        <v>211216.08333333334</v>
      </c>
      <c r="D10" s="13">
        <v>208664</v>
      </c>
      <c r="E10" s="14">
        <v>208664</v>
      </c>
      <c r="F10" s="81">
        <v>99.682794466101043</v>
      </c>
      <c r="G10" s="81">
        <v>98.35218702865761</v>
      </c>
      <c r="H10" s="81">
        <v>98.35218702865761</v>
      </c>
      <c r="I10" s="3"/>
      <c r="J10" s="216"/>
      <c r="K10" s="197">
        <v>212160</v>
      </c>
      <c r="L10" s="197">
        <v>212160</v>
      </c>
      <c r="M10" s="13">
        <v>209328</v>
      </c>
      <c r="O10" s="7"/>
      <c r="P10" s="7"/>
    </row>
    <row r="11" spans="1:16" ht="15" customHeight="1" x14ac:dyDescent="0.2">
      <c r="A11" s="18" t="s">
        <v>5</v>
      </c>
      <c r="B11" s="12">
        <v>8246.25</v>
      </c>
      <c r="C11" s="13">
        <v>8423</v>
      </c>
      <c r="D11" s="13">
        <v>8464</v>
      </c>
      <c r="E11" s="14">
        <v>8464</v>
      </c>
      <c r="F11" s="81">
        <v>100.23685457129324</v>
      </c>
      <c r="G11" s="81">
        <v>101.17140808032512</v>
      </c>
      <c r="H11" s="81">
        <v>101.17140808032512</v>
      </c>
      <c r="I11" s="4"/>
      <c r="J11" s="217"/>
      <c r="K11" s="197">
        <v>8366</v>
      </c>
      <c r="L11" s="197">
        <v>8366</v>
      </c>
      <c r="M11" s="13">
        <v>8444</v>
      </c>
      <c r="O11" s="7"/>
      <c r="P11" s="7"/>
    </row>
    <row r="12" spans="1:16" ht="15" customHeight="1" x14ac:dyDescent="0.2">
      <c r="A12" s="18" t="s">
        <v>6</v>
      </c>
      <c r="B12" s="12">
        <v>10726.666666666666</v>
      </c>
      <c r="C12" s="13">
        <v>10823.5</v>
      </c>
      <c r="D12" s="13">
        <v>10714</v>
      </c>
      <c r="E12" s="14">
        <v>10714</v>
      </c>
      <c r="F12" s="81">
        <v>99.665116279069764</v>
      </c>
      <c r="G12" s="81">
        <v>100.27140851661207</v>
      </c>
      <c r="H12" s="81">
        <v>100.27140851661207</v>
      </c>
      <c r="I12" s="4"/>
      <c r="J12" s="217"/>
      <c r="K12" s="197">
        <v>10685</v>
      </c>
      <c r="L12" s="197">
        <v>10685</v>
      </c>
      <c r="M12" s="13">
        <v>10750</v>
      </c>
      <c r="O12" s="7"/>
      <c r="P12" s="7"/>
    </row>
    <row r="13" spans="1:16" ht="15" customHeight="1" x14ac:dyDescent="0.2">
      <c r="A13" s="18" t="s">
        <v>7</v>
      </c>
      <c r="B13" s="12">
        <v>75667.666666666672</v>
      </c>
      <c r="C13" s="13">
        <v>79669.083333333328</v>
      </c>
      <c r="D13" s="13">
        <v>77332</v>
      </c>
      <c r="E13" s="14">
        <v>77332</v>
      </c>
      <c r="F13" s="81">
        <v>99.797390597375113</v>
      </c>
      <c r="G13" s="81">
        <v>99.338445925983024</v>
      </c>
      <c r="H13" s="81">
        <v>99.338445925983024</v>
      </c>
      <c r="I13" s="5"/>
      <c r="J13" s="216"/>
      <c r="K13" s="197">
        <v>77847</v>
      </c>
      <c r="L13" s="197">
        <v>77847</v>
      </c>
      <c r="M13" s="13">
        <v>77489</v>
      </c>
      <c r="O13" s="7"/>
      <c r="P13" s="7"/>
    </row>
    <row r="14" spans="1:16" ht="15" customHeight="1" x14ac:dyDescent="0.2">
      <c r="A14" s="18" t="s">
        <v>8</v>
      </c>
      <c r="B14" s="12">
        <v>116514.08333333333</v>
      </c>
      <c r="C14" s="13">
        <v>116540.66666666667</v>
      </c>
      <c r="D14" s="13">
        <v>115954</v>
      </c>
      <c r="E14" s="14">
        <v>115954</v>
      </c>
      <c r="F14" s="81">
        <v>100.16153135176691</v>
      </c>
      <c r="G14" s="81">
        <v>99.395674572900504</v>
      </c>
      <c r="H14" s="81">
        <v>99.395674572900504</v>
      </c>
      <c r="I14" s="5"/>
      <c r="J14" s="216"/>
      <c r="K14" s="197">
        <v>116659</v>
      </c>
      <c r="L14" s="197">
        <v>116659</v>
      </c>
      <c r="M14" s="13">
        <v>115767</v>
      </c>
      <c r="O14" s="7"/>
      <c r="P14" s="7"/>
    </row>
    <row r="15" spans="1:16" ht="15" customHeight="1" x14ac:dyDescent="0.2">
      <c r="A15" s="18" t="s">
        <v>9</v>
      </c>
      <c r="B15" s="12">
        <v>57384.666666666664</v>
      </c>
      <c r="C15" s="13">
        <v>57750.25</v>
      </c>
      <c r="D15" s="13">
        <v>57879</v>
      </c>
      <c r="E15" s="14">
        <v>57879</v>
      </c>
      <c r="F15" s="81">
        <v>100.26157150776054</v>
      </c>
      <c r="G15" s="81">
        <v>100.7748023818644</v>
      </c>
      <c r="H15" s="81">
        <v>100.7748023818644</v>
      </c>
      <c r="I15" s="5"/>
      <c r="J15" s="216"/>
      <c r="K15" s="197">
        <v>57434</v>
      </c>
      <c r="L15" s="197">
        <v>57434</v>
      </c>
      <c r="M15" s="13">
        <v>57728</v>
      </c>
      <c r="O15" s="7"/>
      <c r="P15" s="7"/>
    </row>
    <row r="16" spans="1:16" ht="15" customHeight="1" x14ac:dyDescent="0.2">
      <c r="A16" s="18" t="s">
        <v>10</v>
      </c>
      <c r="B16" s="12">
        <v>38324.583333333336</v>
      </c>
      <c r="C16" s="13">
        <v>38700.166666666664</v>
      </c>
      <c r="D16" s="13">
        <v>38169</v>
      </c>
      <c r="E16" s="14">
        <v>38169</v>
      </c>
      <c r="F16" s="81">
        <v>98.934681181959562</v>
      </c>
      <c r="G16" s="81">
        <v>100.53733702094034</v>
      </c>
      <c r="H16" s="81">
        <v>100.53733702094034</v>
      </c>
      <c r="I16" s="5"/>
      <c r="J16" s="216"/>
      <c r="K16" s="197">
        <v>37965</v>
      </c>
      <c r="L16" s="197">
        <v>37965</v>
      </c>
      <c r="M16" s="13">
        <v>38580</v>
      </c>
      <c r="O16" s="7"/>
      <c r="P16" s="7"/>
    </row>
    <row r="17" spans="1:16" ht="15" customHeight="1" x14ac:dyDescent="0.2">
      <c r="A17" s="18" t="s">
        <v>11</v>
      </c>
      <c r="B17" s="12">
        <v>32788.083333333336</v>
      </c>
      <c r="C17" s="13">
        <v>33915.75</v>
      </c>
      <c r="D17" s="13">
        <v>33761</v>
      </c>
      <c r="E17" s="14">
        <v>33761</v>
      </c>
      <c r="F17" s="81">
        <v>98.328236493374106</v>
      </c>
      <c r="G17" s="81">
        <v>100.3417939725376</v>
      </c>
      <c r="H17" s="81">
        <v>100.3417939725376</v>
      </c>
      <c r="I17" s="5"/>
      <c r="J17" s="216"/>
      <c r="K17" s="197">
        <v>33646</v>
      </c>
      <c r="L17" s="197">
        <v>33646</v>
      </c>
      <c r="M17" s="13">
        <v>34335</v>
      </c>
      <c r="O17" s="7"/>
      <c r="P17" s="7"/>
    </row>
    <row r="18" spans="1:16" ht="15" customHeight="1" x14ac:dyDescent="0.2">
      <c r="A18" s="18" t="s">
        <v>12</v>
      </c>
      <c r="B18" s="12">
        <v>18863.416666666668</v>
      </c>
      <c r="C18" s="13">
        <v>18621.166666666668</v>
      </c>
      <c r="D18" s="13">
        <v>18607</v>
      </c>
      <c r="E18" s="14">
        <v>18607</v>
      </c>
      <c r="F18" s="81">
        <v>100.24783147459728</v>
      </c>
      <c r="G18" s="81">
        <v>99.812251904302116</v>
      </c>
      <c r="H18" s="81">
        <v>99.812251904302116</v>
      </c>
      <c r="I18" s="5"/>
      <c r="J18" s="216"/>
      <c r="K18" s="197">
        <v>18642</v>
      </c>
      <c r="L18" s="197">
        <v>18642</v>
      </c>
      <c r="M18" s="13">
        <v>18561</v>
      </c>
      <c r="O18" s="7"/>
      <c r="P18" s="7"/>
    </row>
    <row r="19" spans="1:16" ht="15" customHeight="1" x14ac:dyDescent="0.2">
      <c r="A19" s="18" t="s">
        <v>13</v>
      </c>
      <c r="B19" s="12">
        <v>4925.833333333333</v>
      </c>
      <c r="C19" s="13">
        <v>5258.25</v>
      </c>
      <c r="D19" s="13">
        <v>5374</v>
      </c>
      <c r="E19" s="14">
        <v>5374</v>
      </c>
      <c r="F19" s="81">
        <v>100.56137724550898</v>
      </c>
      <c r="G19" s="81">
        <v>103.34615384615384</v>
      </c>
      <c r="H19" s="81">
        <v>103.34615384615384</v>
      </c>
      <c r="I19" s="5"/>
      <c r="J19" s="216"/>
      <c r="K19" s="197">
        <v>5200</v>
      </c>
      <c r="L19" s="197">
        <v>5200</v>
      </c>
      <c r="M19" s="13">
        <v>5344</v>
      </c>
      <c r="O19" s="7"/>
      <c r="P19" s="7"/>
    </row>
    <row r="20" spans="1:16" ht="15" customHeight="1" x14ac:dyDescent="0.2">
      <c r="A20" s="18" t="s">
        <v>14</v>
      </c>
      <c r="B20" s="12">
        <v>61089.583333333336</v>
      </c>
      <c r="C20" s="13">
        <v>61907.833333333336</v>
      </c>
      <c r="D20" s="13">
        <v>61180</v>
      </c>
      <c r="E20" s="14">
        <v>61180</v>
      </c>
      <c r="F20" s="81">
        <v>99.781452849267708</v>
      </c>
      <c r="G20" s="81">
        <v>98.972741244034623</v>
      </c>
      <c r="H20" s="81">
        <v>98.972741244034623</v>
      </c>
      <c r="I20" s="5"/>
      <c r="J20" s="216"/>
      <c r="K20" s="197">
        <v>61815</v>
      </c>
      <c r="L20" s="197">
        <v>61815</v>
      </c>
      <c r="M20" s="13">
        <v>61314</v>
      </c>
      <c r="O20" s="7"/>
      <c r="P20" s="7"/>
    </row>
    <row r="21" spans="1:16" ht="15" customHeight="1" x14ac:dyDescent="0.2">
      <c r="A21" s="18" t="s">
        <v>15</v>
      </c>
      <c r="B21" s="12">
        <v>34279.25</v>
      </c>
      <c r="C21" s="13">
        <v>33946.166666666664</v>
      </c>
      <c r="D21" s="13">
        <v>32232</v>
      </c>
      <c r="E21" s="14">
        <v>32232</v>
      </c>
      <c r="F21" s="81">
        <v>100.1304753028891</v>
      </c>
      <c r="G21" s="81">
        <v>95.104895104895107</v>
      </c>
      <c r="H21" s="81">
        <v>95.104895104895107</v>
      </c>
      <c r="I21" s="5"/>
      <c r="J21" s="216"/>
      <c r="K21" s="197">
        <v>33891</v>
      </c>
      <c r="L21" s="197">
        <v>33891</v>
      </c>
      <c r="M21" s="13">
        <v>32190</v>
      </c>
      <c r="O21" s="7"/>
      <c r="P21" s="7"/>
    </row>
    <row r="22" spans="1:16" ht="15" customHeight="1" x14ac:dyDescent="0.2">
      <c r="A22" s="18" t="s">
        <v>16</v>
      </c>
      <c r="B22" s="12">
        <v>49197.833333333336</v>
      </c>
      <c r="C22" s="13">
        <v>49708.333333333336</v>
      </c>
      <c r="D22" s="13">
        <v>49592</v>
      </c>
      <c r="E22" s="14">
        <v>49592</v>
      </c>
      <c r="F22" s="81">
        <v>99.985886812234114</v>
      </c>
      <c r="G22" s="81">
        <v>100.68623868112235</v>
      </c>
      <c r="H22" s="81">
        <v>100.68623868112235</v>
      </c>
      <c r="I22" s="5"/>
      <c r="J22" s="216"/>
      <c r="K22" s="197">
        <v>49254</v>
      </c>
      <c r="L22" s="197">
        <v>49254</v>
      </c>
      <c r="M22" s="13">
        <v>49599</v>
      </c>
      <c r="O22" s="7"/>
      <c r="P22" s="7"/>
    </row>
    <row r="23" spans="1:16" ht="15" customHeight="1" x14ac:dyDescent="0.2">
      <c r="A23" s="18" t="s">
        <v>17</v>
      </c>
      <c r="B23" s="12">
        <v>79105.583333333328</v>
      </c>
      <c r="C23" s="13">
        <v>80461.25</v>
      </c>
      <c r="D23" s="13">
        <v>81343</v>
      </c>
      <c r="E23" s="14">
        <v>81343</v>
      </c>
      <c r="F23" s="81">
        <v>100.3974278273534</v>
      </c>
      <c r="G23" s="81">
        <v>101.63174531779052</v>
      </c>
      <c r="H23" s="81">
        <v>101.63174531779052</v>
      </c>
      <c r="I23" s="5"/>
      <c r="J23" s="216"/>
      <c r="K23" s="197">
        <v>80037</v>
      </c>
      <c r="L23" s="197">
        <v>80037</v>
      </c>
      <c r="M23" s="13">
        <v>81021</v>
      </c>
      <c r="O23" s="7"/>
      <c r="P23" s="7"/>
    </row>
    <row r="24" spans="1:16" ht="15" customHeight="1" x14ac:dyDescent="0.2">
      <c r="A24" s="18" t="s">
        <v>18</v>
      </c>
      <c r="B24" s="12">
        <v>73906.416666666672</v>
      </c>
      <c r="C24" s="13">
        <v>75987.25</v>
      </c>
      <c r="D24" s="13">
        <v>77056</v>
      </c>
      <c r="E24" s="14">
        <v>77056</v>
      </c>
      <c r="F24" s="81">
        <v>100.10652947748591</v>
      </c>
      <c r="G24" s="81">
        <v>102.95960770166086</v>
      </c>
      <c r="H24" s="81">
        <v>102.95960770166086</v>
      </c>
      <c r="I24" s="5"/>
      <c r="J24" s="216"/>
      <c r="K24" s="197">
        <v>74841</v>
      </c>
      <c r="L24" s="197">
        <v>74841</v>
      </c>
      <c r="M24" s="13">
        <v>76974</v>
      </c>
      <c r="O24" s="7"/>
      <c r="P24" s="7"/>
    </row>
    <row r="25" spans="1:16" ht="15" customHeight="1" x14ac:dyDescent="0.2">
      <c r="A25" s="18" t="s">
        <v>18</v>
      </c>
      <c r="B25" s="12">
        <v>72268.083333333328</v>
      </c>
      <c r="C25" s="13">
        <v>16241.833333333334</v>
      </c>
      <c r="D25" s="13">
        <v>16124</v>
      </c>
      <c r="E25" s="14">
        <v>16124</v>
      </c>
      <c r="F25" s="81">
        <v>99.297943096440449</v>
      </c>
      <c r="G25" s="81">
        <v>100.50489309979432</v>
      </c>
      <c r="H25" s="81">
        <v>100.50489309979432</v>
      </c>
      <c r="I25" s="5"/>
      <c r="J25" s="216"/>
      <c r="K25" s="197">
        <v>16043</v>
      </c>
      <c r="L25" s="197">
        <v>16043</v>
      </c>
      <c r="M25" s="13">
        <v>16238</v>
      </c>
      <c r="O25" s="7"/>
      <c r="P25" s="7"/>
    </row>
    <row r="26" spans="1:16" ht="15" customHeight="1" x14ac:dyDescent="0.2">
      <c r="A26" s="18" t="s">
        <v>19</v>
      </c>
      <c r="B26" s="12">
        <v>17893.333333333332</v>
      </c>
      <c r="C26" s="13">
        <v>18397</v>
      </c>
      <c r="D26" s="13">
        <v>18474</v>
      </c>
      <c r="E26" s="14">
        <v>18474</v>
      </c>
      <c r="F26" s="81">
        <v>99.74623400464337</v>
      </c>
      <c r="G26" s="81">
        <v>102.24706663714855</v>
      </c>
      <c r="H26" s="81">
        <v>102.24706663714855</v>
      </c>
      <c r="I26" s="5"/>
      <c r="J26" s="216"/>
      <c r="K26" s="197">
        <v>18068</v>
      </c>
      <c r="L26" s="197">
        <v>18068</v>
      </c>
      <c r="M26" s="13">
        <v>18521</v>
      </c>
      <c r="O26" s="7"/>
      <c r="P26" s="7"/>
    </row>
    <row r="27" spans="1:16" ht="15" customHeight="1" x14ac:dyDescent="0.2">
      <c r="A27" s="18" t="s">
        <v>20</v>
      </c>
      <c r="B27" s="12">
        <v>721.08333333333337</v>
      </c>
      <c r="C27" s="13">
        <v>668.66666666666663</v>
      </c>
      <c r="D27" s="13">
        <v>653</v>
      </c>
      <c r="E27" s="14">
        <v>653</v>
      </c>
      <c r="F27" s="81">
        <v>97.608370702541109</v>
      </c>
      <c r="G27" s="81">
        <v>97.317436661698949</v>
      </c>
      <c r="H27" s="81">
        <v>97.317436661698949</v>
      </c>
      <c r="I27" s="5"/>
      <c r="J27" s="216"/>
      <c r="K27" s="197">
        <v>671</v>
      </c>
      <c r="L27" s="197">
        <v>671</v>
      </c>
      <c r="M27" s="13">
        <v>669</v>
      </c>
    </row>
    <row r="28" spans="1:16" ht="15" customHeight="1" x14ac:dyDescent="0.2">
      <c r="A28" s="25" t="s">
        <v>483</v>
      </c>
      <c r="B28" s="26" t="s">
        <v>261</v>
      </c>
      <c r="C28" s="27" t="s">
        <v>261</v>
      </c>
      <c r="D28" s="27" t="s">
        <v>261</v>
      </c>
      <c r="E28" s="28" t="s">
        <v>261</v>
      </c>
      <c r="F28" s="83" t="s">
        <v>261</v>
      </c>
      <c r="G28" s="83" t="s">
        <v>261</v>
      </c>
      <c r="H28" s="83" t="s">
        <v>261</v>
      </c>
      <c r="I28" s="5"/>
      <c r="J28" s="216"/>
      <c r="K28" s="197" t="s">
        <v>261</v>
      </c>
      <c r="L28" s="197" t="s">
        <v>261</v>
      </c>
      <c r="M28" s="13" t="s">
        <v>261</v>
      </c>
    </row>
    <row r="29" spans="1:16" ht="15" customHeight="1" x14ac:dyDescent="0.2">
      <c r="A29" s="10"/>
      <c r="B29" s="10"/>
      <c r="C29" s="10"/>
      <c r="D29" s="58"/>
      <c r="F29" s="10"/>
      <c r="G29" s="10"/>
      <c r="H29" s="10"/>
      <c r="J29" s="218"/>
    </row>
    <row r="30" spans="1:16" ht="15" customHeight="1" x14ac:dyDescent="0.2">
      <c r="A30" s="6" t="s">
        <v>1</v>
      </c>
    </row>
    <row r="32" spans="1:16" s="66" customFormat="1" ht="15" customHeight="1" x14ac:dyDescent="0.2">
      <c r="A32" s="68" t="s">
        <v>146</v>
      </c>
      <c r="E32" s="67"/>
    </row>
    <row r="33" spans="5:5" s="66" customFormat="1" ht="15" customHeight="1" x14ac:dyDescent="0.2">
      <c r="E33" s="67"/>
    </row>
    <row r="34" spans="5:5" s="66" customFormat="1" ht="15" customHeight="1" x14ac:dyDescent="0.2">
      <c r="E34" s="67"/>
    </row>
    <row r="35" spans="5:5" s="66" customFormat="1" ht="15" customHeight="1" x14ac:dyDescent="0.2">
      <c r="E35" s="67"/>
    </row>
    <row r="36" spans="5:5" s="66" customFormat="1" ht="15" customHeight="1" x14ac:dyDescent="0.2">
      <c r="E36" s="67"/>
    </row>
    <row r="37" spans="5:5" s="66" customFormat="1" ht="15" customHeight="1" x14ac:dyDescent="0.2">
      <c r="E37" s="67"/>
    </row>
    <row r="38" spans="5:5" s="66" customFormat="1" ht="15" customHeight="1" x14ac:dyDescent="0.2">
      <c r="E38" s="67"/>
    </row>
  </sheetData>
  <mergeCells count="3">
    <mergeCell ref="A3:A5"/>
    <mergeCell ref="B4:E4"/>
    <mergeCell ref="F3:H3"/>
  </mergeCells>
  <phoneticPr fontId="3" type="noConversion"/>
  <hyperlinks>
    <hyperlink ref="A32" location="Kazalo!A1" display="nazaj na kazalo" xr:uid="{00000000-0004-0000-02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AD29"/>
  <sheetViews>
    <sheetView showGridLines="0" tabSelected="1" workbookViewId="0"/>
  </sheetViews>
  <sheetFormatPr defaultColWidth="9.140625" defaultRowHeight="12.75" x14ac:dyDescent="0.2"/>
  <cols>
    <col min="1" max="1" width="39.140625" style="220" customWidth="1"/>
    <col min="2" max="2" width="7.42578125" style="220" customWidth="1"/>
    <col min="3" max="14" width="5.42578125" style="220" customWidth="1"/>
    <col min="15" max="15" width="3.7109375" style="220" customWidth="1"/>
    <col min="16" max="16" width="9.140625" style="220"/>
    <col min="17" max="20" width="6.42578125" style="220" customWidth="1"/>
    <col min="21" max="27" width="5.28515625" style="220" customWidth="1"/>
    <col min="28" max="28" width="6.42578125" style="220" customWidth="1"/>
    <col min="29" max="30" width="5.28515625" style="220" customWidth="1"/>
    <col min="31" max="31" width="6.42578125" style="220" customWidth="1"/>
    <col min="32" max="16384" width="9.140625" style="220"/>
  </cols>
  <sheetData>
    <row r="1" spans="1:30" x14ac:dyDescent="0.2">
      <c r="A1" s="9" t="s">
        <v>593</v>
      </c>
    </row>
    <row r="3" spans="1:30" ht="15" customHeight="1" x14ac:dyDescent="0.2">
      <c r="A3" s="386" t="s">
        <v>262</v>
      </c>
      <c r="B3" s="388" t="s">
        <v>263</v>
      </c>
      <c r="C3" s="389"/>
      <c r="D3" s="389"/>
      <c r="E3" s="389"/>
      <c r="F3" s="389"/>
      <c r="G3" s="389"/>
      <c r="H3" s="389"/>
      <c r="I3" s="389"/>
      <c r="J3" s="389"/>
      <c r="K3" s="389"/>
      <c r="L3" s="389"/>
      <c r="M3" s="389"/>
      <c r="N3" s="389"/>
    </row>
    <row r="4" spans="1:30" ht="15" customHeight="1" x14ac:dyDescent="0.2">
      <c r="A4" s="387"/>
      <c r="B4" s="232" t="s">
        <v>246</v>
      </c>
      <c r="C4" s="135" t="s">
        <v>249</v>
      </c>
      <c r="D4" s="135" t="s">
        <v>250</v>
      </c>
      <c r="E4" s="135" t="s">
        <v>251</v>
      </c>
      <c r="F4" s="135" t="s">
        <v>252</v>
      </c>
      <c r="G4" s="135" t="s">
        <v>253</v>
      </c>
      <c r="H4" s="135" t="s">
        <v>254</v>
      </c>
      <c r="I4" s="135" t="s">
        <v>255</v>
      </c>
      <c r="J4" s="135" t="s">
        <v>256</v>
      </c>
      <c r="K4" s="135" t="s">
        <v>257</v>
      </c>
      <c r="L4" s="135" t="s">
        <v>258</v>
      </c>
      <c r="M4" s="135" t="s">
        <v>259</v>
      </c>
      <c r="N4" s="135" t="s">
        <v>260</v>
      </c>
    </row>
    <row r="5" spans="1:30" ht="15.75" customHeight="1" x14ac:dyDescent="0.2">
      <c r="A5" s="134" t="s">
        <v>264</v>
      </c>
      <c r="B5" s="252">
        <v>7557</v>
      </c>
      <c r="C5" s="234">
        <v>947</v>
      </c>
      <c r="D5" s="234">
        <v>428</v>
      </c>
      <c r="E5" s="234">
        <v>641</v>
      </c>
      <c r="F5" s="234">
        <v>1871</v>
      </c>
      <c r="G5" s="234">
        <v>898</v>
      </c>
      <c r="H5" s="234">
        <v>614</v>
      </c>
      <c r="I5" s="234">
        <v>244</v>
      </c>
      <c r="J5" s="234">
        <v>422</v>
      </c>
      <c r="K5" s="234">
        <v>275</v>
      </c>
      <c r="L5" s="234">
        <v>311</v>
      </c>
      <c r="M5" s="234">
        <v>250</v>
      </c>
      <c r="N5" s="234">
        <v>656</v>
      </c>
    </row>
    <row r="6" spans="1:30" ht="15.75" customHeight="1" x14ac:dyDescent="0.2">
      <c r="A6" s="136"/>
      <c r="B6" s="252"/>
      <c r="C6" s="235"/>
      <c r="D6" s="235"/>
      <c r="E6" s="235"/>
      <c r="F6" s="235"/>
      <c r="G6" s="235"/>
      <c r="H6" s="235"/>
      <c r="I6" s="235"/>
      <c r="J6" s="235"/>
      <c r="K6" s="235"/>
      <c r="L6" s="235"/>
      <c r="M6" s="235"/>
      <c r="N6" s="235"/>
    </row>
    <row r="7" spans="1:30" ht="15.75" customHeight="1" x14ac:dyDescent="0.2">
      <c r="A7" s="137" t="s">
        <v>265</v>
      </c>
      <c r="B7" s="252"/>
      <c r="C7" s="235"/>
      <c r="D7" s="235"/>
      <c r="E7" s="235"/>
      <c r="F7" s="235"/>
      <c r="G7" s="235"/>
      <c r="H7" s="235"/>
      <c r="I7" s="235"/>
      <c r="J7" s="235"/>
      <c r="K7" s="235"/>
      <c r="L7" s="235"/>
      <c r="M7" s="235"/>
      <c r="N7" s="235"/>
    </row>
    <row r="8" spans="1:30" ht="22.5" x14ac:dyDescent="0.2">
      <c r="A8" s="138" t="s">
        <v>545</v>
      </c>
      <c r="B8" s="252">
        <v>792</v>
      </c>
      <c r="C8" s="235">
        <v>142</v>
      </c>
      <c r="D8" s="235">
        <v>17</v>
      </c>
      <c r="E8" s="235">
        <v>51</v>
      </c>
      <c r="F8" s="235">
        <v>176</v>
      </c>
      <c r="G8" s="235">
        <v>180</v>
      </c>
      <c r="H8" s="235">
        <v>33</v>
      </c>
      <c r="I8" s="235">
        <v>14</v>
      </c>
      <c r="J8" s="235">
        <v>40</v>
      </c>
      <c r="K8" s="235">
        <v>23</v>
      </c>
      <c r="L8" s="235">
        <v>22</v>
      </c>
      <c r="M8" s="235">
        <v>23</v>
      </c>
      <c r="N8" s="235">
        <v>71</v>
      </c>
    </row>
    <row r="9" spans="1:30" s="266" customFormat="1" x14ac:dyDescent="0.2">
      <c r="A9" s="138" t="s">
        <v>601</v>
      </c>
      <c r="B9" s="252">
        <v>27</v>
      </c>
      <c r="C9" s="235">
        <v>7</v>
      </c>
      <c r="D9" s="235" t="s">
        <v>261</v>
      </c>
      <c r="E9" s="235">
        <v>1</v>
      </c>
      <c r="F9" s="235">
        <v>17</v>
      </c>
      <c r="G9" s="235" t="s">
        <v>261</v>
      </c>
      <c r="H9" s="235" t="s">
        <v>261</v>
      </c>
      <c r="I9" s="235">
        <v>1</v>
      </c>
      <c r="J9" s="235" t="s">
        <v>261</v>
      </c>
      <c r="K9" s="235" t="s">
        <v>261</v>
      </c>
      <c r="L9" s="235">
        <v>1</v>
      </c>
      <c r="M9" s="235" t="s">
        <v>261</v>
      </c>
      <c r="N9" s="235" t="s">
        <v>261</v>
      </c>
    </row>
    <row r="10" spans="1:30" s="266" customFormat="1" ht="22.5" x14ac:dyDescent="0.2">
      <c r="A10" s="138" t="s">
        <v>515</v>
      </c>
      <c r="B10" s="252">
        <v>377</v>
      </c>
      <c r="C10" s="235">
        <v>25</v>
      </c>
      <c r="D10" s="235">
        <v>21</v>
      </c>
      <c r="E10" s="235">
        <v>84</v>
      </c>
      <c r="F10" s="235">
        <v>179</v>
      </c>
      <c r="G10" s="235">
        <v>28</v>
      </c>
      <c r="H10" s="235">
        <v>9</v>
      </c>
      <c r="I10" s="235">
        <v>8</v>
      </c>
      <c r="J10" s="235">
        <v>8</v>
      </c>
      <c r="K10" s="235">
        <v>2</v>
      </c>
      <c r="L10" s="235">
        <v>1</v>
      </c>
      <c r="M10" s="235" t="s">
        <v>261</v>
      </c>
      <c r="N10" s="235">
        <v>12</v>
      </c>
    </row>
    <row r="11" spans="1:30" s="266" customFormat="1" ht="22.5" x14ac:dyDescent="0.2">
      <c r="A11" s="138" t="s">
        <v>538</v>
      </c>
      <c r="B11" s="252">
        <v>61</v>
      </c>
      <c r="C11" s="235">
        <v>8</v>
      </c>
      <c r="D11" s="235">
        <v>12</v>
      </c>
      <c r="E11" s="235">
        <v>1</v>
      </c>
      <c r="F11" s="235">
        <v>14</v>
      </c>
      <c r="G11" s="235" t="s">
        <v>261</v>
      </c>
      <c r="H11" s="235" t="s">
        <v>261</v>
      </c>
      <c r="I11" s="235" t="s">
        <v>261</v>
      </c>
      <c r="J11" s="235" t="s">
        <v>261</v>
      </c>
      <c r="K11" s="235">
        <v>18</v>
      </c>
      <c r="L11" s="235" t="s">
        <v>261</v>
      </c>
      <c r="M11" s="235" t="s">
        <v>261</v>
      </c>
      <c r="N11" s="235">
        <v>8</v>
      </c>
    </row>
    <row r="12" spans="1:30" s="266" customFormat="1" x14ac:dyDescent="0.2">
      <c r="A12" s="138" t="s">
        <v>537</v>
      </c>
      <c r="B12" s="252">
        <v>241</v>
      </c>
      <c r="C12" s="235">
        <v>19</v>
      </c>
      <c r="D12" s="235">
        <v>36</v>
      </c>
      <c r="E12" s="235">
        <v>41</v>
      </c>
      <c r="F12" s="235">
        <v>21</v>
      </c>
      <c r="G12" s="235">
        <v>22</v>
      </c>
      <c r="H12" s="235">
        <v>19</v>
      </c>
      <c r="I12" s="235">
        <v>24</v>
      </c>
      <c r="J12" s="235" t="s">
        <v>261</v>
      </c>
      <c r="K12" s="235" t="s">
        <v>261</v>
      </c>
      <c r="L12" s="235" t="s">
        <v>261</v>
      </c>
      <c r="M12" s="235">
        <v>19</v>
      </c>
      <c r="N12" s="235">
        <v>40</v>
      </c>
    </row>
    <row r="13" spans="1:30" s="266" customFormat="1" x14ac:dyDescent="0.2">
      <c r="A13" s="138" t="s">
        <v>546</v>
      </c>
      <c r="B13" s="252">
        <v>249</v>
      </c>
      <c r="C13" s="235">
        <v>37</v>
      </c>
      <c r="D13" s="235">
        <v>11</v>
      </c>
      <c r="E13" s="235">
        <v>8</v>
      </c>
      <c r="F13" s="235">
        <v>28</v>
      </c>
      <c r="G13" s="235">
        <v>36</v>
      </c>
      <c r="H13" s="235">
        <v>46</v>
      </c>
      <c r="I13" s="235">
        <v>8</v>
      </c>
      <c r="J13" s="235">
        <v>7</v>
      </c>
      <c r="K13" s="235">
        <v>18</v>
      </c>
      <c r="L13" s="235">
        <v>18</v>
      </c>
      <c r="M13" s="235">
        <v>5</v>
      </c>
      <c r="N13" s="235">
        <v>27</v>
      </c>
    </row>
    <row r="14" spans="1:30" s="253" customFormat="1" x14ac:dyDescent="0.2">
      <c r="A14" s="138" t="s">
        <v>547</v>
      </c>
      <c r="B14" s="252">
        <v>31</v>
      </c>
      <c r="C14" s="235">
        <v>8</v>
      </c>
      <c r="D14" s="235" t="s">
        <v>261</v>
      </c>
      <c r="E14" s="235" t="s">
        <v>261</v>
      </c>
      <c r="F14" s="235">
        <v>9</v>
      </c>
      <c r="G14" s="235">
        <v>3</v>
      </c>
      <c r="H14" s="235">
        <v>2</v>
      </c>
      <c r="I14" s="235">
        <v>1</v>
      </c>
      <c r="J14" s="235" t="s">
        <v>261</v>
      </c>
      <c r="K14" s="235" t="s">
        <v>261</v>
      </c>
      <c r="L14" s="235">
        <v>2</v>
      </c>
      <c r="M14" s="235" t="s">
        <v>261</v>
      </c>
      <c r="N14" s="235">
        <v>6</v>
      </c>
    </row>
    <row r="15" spans="1:30" s="266" customFormat="1" ht="22.5" x14ac:dyDescent="0.2">
      <c r="A15" s="138" t="s">
        <v>525</v>
      </c>
      <c r="B15" s="252">
        <v>6</v>
      </c>
      <c r="C15" s="235" t="s">
        <v>261</v>
      </c>
      <c r="D15" s="235" t="s">
        <v>261</v>
      </c>
      <c r="E15" s="235" t="s">
        <v>261</v>
      </c>
      <c r="F15" s="235">
        <v>3</v>
      </c>
      <c r="G15" s="235">
        <v>2</v>
      </c>
      <c r="H15" s="235" t="s">
        <v>261</v>
      </c>
      <c r="I15" s="235">
        <v>1</v>
      </c>
      <c r="J15" s="235" t="s">
        <v>261</v>
      </c>
      <c r="K15" s="235" t="s">
        <v>261</v>
      </c>
      <c r="L15" s="235" t="s">
        <v>261</v>
      </c>
      <c r="M15" s="235" t="s">
        <v>261</v>
      </c>
      <c r="N15" s="235" t="s">
        <v>261</v>
      </c>
      <c r="P15" s="220"/>
      <c r="Q15" s="220"/>
      <c r="R15" s="220"/>
      <c r="T15" s="220"/>
      <c r="U15" s="220"/>
      <c r="V15" s="220"/>
      <c r="W15" s="220"/>
      <c r="X15" s="220"/>
      <c r="Y15" s="220"/>
      <c r="Z15" s="220"/>
      <c r="AA15" s="220"/>
      <c r="AB15" s="220"/>
      <c r="AC15" s="220"/>
      <c r="AD15" s="220"/>
    </row>
    <row r="16" spans="1:30" s="266" customFormat="1" x14ac:dyDescent="0.2">
      <c r="A16" s="138" t="s">
        <v>539</v>
      </c>
      <c r="B16" s="252">
        <v>32</v>
      </c>
      <c r="C16" s="235">
        <v>2</v>
      </c>
      <c r="D16" s="235" t="s">
        <v>261</v>
      </c>
      <c r="E16" s="235">
        <v>1</v>
      </c>
      <c r="F16" s="235">
        <v>4</v>
      </c>
      <c r="G16" s="235">
        <v>6</v>
      </c>
      <c r="H16" s="235">
        <v>5</v>
      </c>
      <c r="I16" s="235" t="s">
        <v>261</v>
      </c>
      <c r="J16" s="235">
        <v>7</v>
      </c>
      <c r="K16" s="235">
        <v>2</v>
      </c>
      <c r="L16" s="235">
        <v>2</v>
      </c>
      <c r="M16" s="235" t="s">
        <v>261</v>
      </c>
      <c r="N16" s="235">
        <v>3</v>
      </c>
    </row>
    <row r="17" spans="1:30" s="266" customFormat="1" x14ac:dyDescent="0.2">
      <c r="A17" s="138" t="s">
        <v>471</v>
      </c>
      <c r="B17" s="252">
        <v>351</v>
      </c>
      <c r="C17" s="235">
        <v>14</v>
      </c>
      <c r="D17" s="235">
        <v>11</v>
      </c>
      <c r="E17" s="235">
        <v>8</v>
      </c>
      <c r="F17" s="235">
        <v>126</v>
      </c>
      <c r="G17" s="235">
        <v>22</v>
      </c>
      <c r="H17" s="235">
        <v>35</v>
      </c>
      <c r="I17" s="235">
        <v>2</v>
      </c>
      <c r="J17" s="235">
        <v>55</v>
      </c>
      <c r="K17" s="235">
        <v>5</v>
      </c>
      <c r="L17" s="235">
        <v>58</v>
      </c>
      <c r="M17" s="235">
        <v>6</v>
      </c>
      <c r="N17" s="235">
        <v>9</v>
      </c>
    </row>
    <row r="18" spans="1:30" ht="15.75" customHeight="1" x14ac:dyDescent="0.2">
      <c r="A18" s="137" t="s">
        <v>266</v>
      </c>
      <c r="B18" s="233"/>
      <c r="C18" s="235"/>
      <c r="D18" s="235"/>
      <c r="E18" s="235"/>
      <c r="F18" s="235"/>
      <c r="G18" s="235"/>
      <c r="H18" s="235"/>
      <c r="I18" s="235"/>
      <c r="J18" s="235"/>
      <c r="K18" s="235"/>
      <c r="L18" s="235"/>
      <c r="M18" s="235"/>
      <c r="N18" s="235"/>
      <c r="P18" s="253"/>
      <c r="Q18" s="253"/>
      <c r="R18" s="253"/>
      <c r="T18" s="253"/>
      <c r="U18" s="253"/>
      <c r="V18" s="253"/>
      <c r="W18" s="253"/>
      <c r="X18" s="253"/>
      <c r="Y18" s="253"/>
      <c r="Z18" s="253"/>
      <c r="AA18" s="253"/>
      <c r="AB18" s="253"/>
      <c r="AC18" s="253"/>
      <c r="AD18" s="253"/>
    </row>
    <row r="19" spans="1:30" x14ac:dyDescent="0.2">
      <c r="A19" s="139" t="s">
        <v>548</v>
      </c>
      <c r="B19" s="233">
        <v>2502</v>
      </c>
      <c r="C19" s="235">
        <v>271</v>
      </c>
      <c r="D19" s="235">
        <v>126</v>
      </c>
      <c r="E19" s="235">
        <v>238</v>
      </c>
      <c r="F19" s="235">
        <v>703</v>
      </c>
      <c r="G19" s="235">
        <v>268</v>
      </c>
      <c r="H19" s="235">
        <v>165</v>
      </c>
      <c r="I19" s="235">
        <v>82</v>
      </c>
      <c r="J19" s="235">
        <v>120</v>
      </c>
      <c r="K19" s="235">
        <v>97</v>
      </c>
      <c r="L19" s="235">
        <v>93</v>
      </c>
      <c r="M19" s="235">
        <v>96</v>
      </c>
      <c r="N19" s="235">
        <v>243</v>
      </c>
    </row>
    <row r="20" spans="1:30" s="251" customFormat="1" x14ac:dyDescent="0.2">
      <c r="A20" s="139" t="s">
        <v>532</v>
      </c>
      <c r="B20" s="233">
        <v>1334</v>
      </c>
      <c r="C20" s="235">
        <v>191</v>
      </c>
      <c r="D20" s="235">
        <v>56</v>
      </c>
      <c r="E20" s="235">
        <v>147</v>
      </c>
      <c r="F20" s="235">
        <v>336</v>
      </c>
      <c r="G20" s="235">
        <v>136</v>
      </c>
      <c r="H20" s="235">
        <v>72</v>
      </c>
      <c r="I20" s="235">
        <v>63</v>
      </c>
      <c r="J20" s="235">
        <v>82</v>
      </c>
      <c r="K20" s="235">
        <v>35</v>
      </c>
      <c r="L20" s="235">
        <v>54</v>
      </c>
      <c r="M20" s="235">
        <v>46</v>
      </c>
      <c r="N20" s="235">
        <v>116</v>
      </c>
      <c r="P20" s="220"/>
      <c r="Q20" s="220"/>
      <c r="R20" s="220"/>
      <c r="T20" s="220"/>
      <c r="U20" s="220"/>
      <c r="V20" s="220"/>
      <c r="W20" s="220"/>
      <c r="X20" s="220"/>
      <c r="Y20" s="220"/>
      <c r="Z20" s="220"/>
      <c r="AA20" s="220"/>
      <c r="AB20" s="220"/>
      <c r="AC20" s="220"/>
      <c r="AD20" s="220"/>
    </row>
    <row r="21" spans="1:30" ht="15.75" customHeight="1" x14ac:dyDescent="0.2">
      <c r="A21" s="137" t="s">
        <v>267</v>
      </c>
      <c r="B21" s="233"/>
      <c r="C21" s="235"/>
      <c r="D21" s="235"/>
      <c r="E21" s="235"/>
      <c r="F21" s="235"/>
      <c r="G21" s="235"/>
      <c r="H21" s="235"/>
      <c r="I21" s="235"/>
      <c r="J21" s="235"/>
      <c r="K21" s="235"/>
      <c r="L21" s="235"/>
      <c r="M21" s="235"/>
      <c r="N21" s="235"/>
      <c r="P21" s="266"/>
      <c r="Q21" s="266"/>
      <c r="R21" s="266"/>
      <c r="T21" s="266"/>
      <c r="U21" s="266"/>
      <c r="V21" s="266"/>
      <c r="W21" s="266"/>
      <c r="X21" s="266"/>
      <c r="Y21" s="266"/>
      <c r="Z21" s="266"/>
      <c r="AA21" s="266"/>
      <c r="AB21" s="266"/>
      <c r="AC21" s="266"/>
      <c r="AD21" s="266"/>
    </row>
    <row r="22" spans="1:30" s="266" customFormat="1" x14ac:dyDescent="0.2">
      <c r="A22" s="139" t="s">
        <v>268</v>
      </c>
      <c r="B22" s="233">
        <v>1518</v>
      </c>
      <c r="C22" s="235">
        <v>223</v>
      </c>
      <c r="D22" s="235">
        <v>138</v>
      </c>
      <c r="E22" s="235">
        <v>61</v>
      </c>
      <c r="F22" s="235">
        <v>253</v>
      </c>
      <c r="G22" s="235">
        <v>184</v>
      </c>
      <c r="H22" s="235">
        <v>212</v>
      </c>
      <c r="I22" s="235">
        <v>39</v>
      </c>
      <c r="J22" s="235">
        <v>103</v>
      </c>
      <c r="K22" s="235">
        <v>72</v>
      </c>
      <c r="L22" s="235">
        <v>60</v>
      </c>
      <c r="M22" s="235">
        <v>55</v>
      </c>
      <c r="N22" s="235">
        <v>118</v>
      </c>
    </row>
    <row r="23" spans="1:30" s="266" customFormat="1" x14ac:dyDescent="0.2">
      <c r="A23" s="275" t="s">
        <v>555</v>
      </c>
      <c r="B23" s="236">
        <v>36</v>
      </c>
      <c r="C23" s="237" t="s">
        <v>261</v>
      </c>
      <c r="D23" s="237" t="s">
        <v>261</v>
      </c>
      <c r="E23" s="237" t="s">
        <v>261</v>
      </c>
      <c r="F23" s="237">
        <v>2</v>
      </c>
      <c r="G23" s="237">
        <v>11</v>
      </c>
      <c r="H23" s="237">
        <v>16</v>
      </c>
      <c r="I23" s="237">
        <v>1</v>
      </c>
      <c r="J23" s="237" t="s">
        <v>261</v>
      </c>
      <c r="K23" s="237">
        <v>3</v>
      </c>
      <c r="L23" s="237" t="s">
        <v>261</v>
      </c>
      <c r="M23" s="237" t="s">
        <v>261</v>
      </c>
      <c r="N23" s="237">
        <v>3</v>
      </c>
      <c r="O23" s="235"/>
    </row>
    <row r="24" spans="1:30" ht="15.75" customHeight="1" x14ac:dyDescent="0.2"/>
    <row r="25" spans="1:30" ht="15.75" customHeight="1" x14ac:dyDescent="0.2">
      <c r="A25" s="243" t="s">
        <v>474</v>
      </c>
      <c r="B25" s="13"/>
    </row>
    <row r="27" spans="1:30" ht="15.75" customHeight="1" x14ac:dyDescent="0.2"/>
    <row r="28" spans="1:30" ht="15.75" customHeight="1" x14ac:dyDescent="0.2"/>
    <row r="29" spans="1:30" ht="15.75" customHeight="1" x14ac:dyDescent="0.2"/>
  </sheetData>
  <mergeCells count="2">
    <mergeCell ref="A3:A4"/>
    <mergeCell ref="B3:N3"/>
  </mergeCells>
  <pageMargins left="0.7" right="0.7" top="0.75" bottom="0.75" header="0.3" footer="0.3"/>
  <pageSetup paperSize="9" scale="79"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K27"/>
  <sheetViews>
    <sheetView showGridLines="0" tabSelected="1" workbookViewId="0"/>
  </sheetViews>
  <sheetFormatPr defaultColWidth="9.140625" defaultRowHeight="15" customHeight="1" x14ac:dyDescent="0.2"/>
  <cols>
    <col min="1" max="1" width="33.5703125" style="6" customWidth="1"/>
    <col min="2" max="4" width="8.42578125" style="6" customWidth="1"/>
    <col min="5" max="5" width="7.7109375" style="6" customWidth="1"/>
    <col min="6" max="7" width="8.42578125" style="6" customWidth="1"/>
    <col min="8" max="9" width="7.7109375" style="6" customWidth="1"/>
    <col min="10" max="10" width="29.42578125" style="6" customWidth="1"/>
    <col min="11" max="16384" width="9.140625" style="6"/>
  </cols>
  <sheetData>
    <row r="1" spans="1:9" ht="15" customHeight="1" x14ac:dyDescent="0.2">
      <c r="A1" s="121" t="s">
        <v>482</v>
      </c>
      <c r="B1" s="1"/>
      <c r="C1" s="1"/>
      <c r="D1" s="1"/>
      <c r="E1" s="1"/>
      <c r="F1" s="1"/>
      <c r="G1" s="1"/>
      <c r="H1" s="1"/>
      <c r="I1" s="1"/>
    </row>
    <row r="2" spans="1:9" ht="15" customHeight="1" x14ac:dyDescent="0.2">
      <c r="A2" s="1"/>
      <c r="B2" s="1"/>
      <c r="C2" s="1"/>
      <c r="D2" s="1"/>
      <c r="E2" s="64"/>
      <c r="F2" s="1"/>
      <c r="G2" s="1"/>
      <c r="H2" s="64"/>
      <c r="I2" s="64"/>
    </row>
    <row r="3" spans="1:9" ht="15" customHeight="1" x14ac:dyDescent="0.2">
      <c r="A3" s="49"/>
      <c r="B3" s="383" t="s">
        <v>132</v>
      </c>
      <c r="C3" s="384"/>
      <c r="D3" s="384"/>
      <c r="E3" s="385"/>
      <c r="F3" s="383" t="s">
        <v>133</v>
      </c>
      <c r="G3" s="384"/>
      <c r="H3" s="384"/>
      <c r="I3" s="384"/>
    </row>
    <row r="4" spans="1:9" ht="15" customHeight="1" x14ac:dyDescent="0.2">
      <c r="A4" s="160" t="s">
        <v>125</v>
      </c>
      <c r="B4" s="375"/>
      <c r="C4" s="376"/>
      <c r="D4" s="163"/>
      <c r="E4" s="141" t="s">
        <v>596</v>
      </c>
      <c r="F4" s="390"/>
      <c r="G4" s="391"/>
      <c r="H4" s="391"/>
      <c r="I4" s="141" t="s">
        <v>639</v>
      </c>
    </row>
    <row r="5" spans="1:9" ht="15" customHeight="1" x14ac:dyDescent="0.2">
      <c r="A5" s="161" t="s">
        <v>124</v>
      </c>
      <c r="B5" s="165" t="s">
        <v>554</v>
      </c>
      <c r="C5" s="166" t="s">
        <v>639</v>
      </c>
      <c r="D5" s="166" t="s">
        <v>596</v>
      </c>
      <c r="E5" s="166" t="s">
        <v>595</v>
      </c>
      <c r="F5" s="165" t="s">
        <v>541</v>
      </c>
      <c r="G5" s="166" t="s">
        <v>556</v>
      </c>
      <c r="H5" s="166" t="s">
        <v>639</v>
      </c>
      <c r="I5" s="166" t="s">
        <v>640</v>
      </c>
    </row>
    <row r="6" spans="1:9" ht="15" customHeight="1" x14ac:dyDescent="0.2">
      <c r="A6" s="21" t="s">
        <v>0</v>
      </c>
      <c r="B6" s="22">
        <v>17872</v>
      </c>
      <c r="C6" s="23">
        <v>1531</v>
      </c>
      <c r="D6" s="23">
        <v>4300</v>
      </c>
      <c r="E6" s="75">
        <v>99.353049907578566</v>
      </c>
      <c r="F6" s="22">
        <v>51907</v>
      </c>
      <c r="G6" s="23">
        <v>46505</v>
      </c>
      <c r="H6" s="23">
        <v>44845</v>
      </c>
      <c r="I6" s="75">
        <v>87.389897887598408</v>
      </c>
    </row>
    <row r="7" spans="1:9" ht="12.75" customHeight="1" x14ac:dyDescent="0.2">
      <c r="A7" s="11"/>
      <c r="B7" s="15"/>
      <c r="C7" s="16"/>
      <c r="D7" s="16"/>
      <c r="E7" s="78"/>
      <c r="F7" s="15"/>
      <c r="G7" s="16"/>
      <c r="H7" s="16"/>
      <c r="I7" s="78"/>
    </row>
    <row r="8" spans="1:9" ht="15" customHeight="1" x14ac:dyDescent="0.2">
      <c r="A8" s="18" t="s">
        <v>121</v>
      </c>
      <c r="B8" s="12" t="s">
        <v>261</v>
      </c>
      <c r="C8" s="13" t="s">
        <v>261</v>
      </c>
      <c r="D8" s="13" t="s">
        <v>261</v>
      </c>
      <c r="E8" s="81" t="s">
        <v>261</v>
      </c>
      <c r="F8" s="12" t="s">
        <v>261</v>
      </c>
      <c r="G8" s="13" t="s">
        <v>261</v>
      </c>
      <c r="H8" s="13" t="s">
        <v>261</v>
      </c>
      <c r="I8" s="81" t="s">
        <v>261</v>
      </c>
    </row>
    <row r="9" spans="1:9" ht="15" customHeight="1" x14ac:dyDescent="0.2">
      <c r="A9" s="44" t="s">
        <v>53</v>
      </c>
      <c r="B9" s="12" t="s">
        <v>261</v>
      </c>
      <c r="C9" s="13" t="s">
        <v>261</v>
      </c>
      <c r="D9" s="13" t="s">
        <v>261</v>
      </c>
      <c r="E9" s="81" t="s">
        <v>261</v>
      </c>
      <c r="F9" s="12" t="s">
        <v>261</v>
      </c>
      <c r="G9" s="13" t="s">
        <v>261</v>
      </c>
      <c r="H9" s="13" t="s">
        <v>261</v>
      </c>
      <c r="I9" s="81" t="s">
        <v>261</v>
      </c>
    </row>
    <row r="10" spans="1:9" ht="6.75" customHeight="1" x14ac:dyDescent="0.2">
      <c r="A10" s="18"/>
      <c r="B10" s="12"/>
      <c r="C10" s="13"/>
      <c r="D10" s="13"/>
      <c r="E10" s="81"/>
      <c r="F10" s="12"/>
      <c r="G10" s="13"/>
      <c r="H10" s="13"/>
      <c r="I10" s="81" t="s">
        <v>261</v>
      </c>
    </row>
    <row r="11" spans="1:9" ht="15" customHeight="1" x14ac:dyDescent="0.2">
      <c r="A11" s="18" t="s">
        <v>122</v>
      </c>
      <c r="B11" s="12" t="s">
        <v>261</v>
      </c>
      <c r="C11" s="13" t="s">
        <v>261</v>
      </c>
      <c r="D11" s="13" t="s">
        <v>261</v>
      </c>
      <c r="E11" s="81" t="s">
        <v>261</v>
      </c>
      <c r="F11" s="12" t="s">
        <v>261</v>
      </c>
      <c r="G11" s="13" t="s">
        <v>261</v>
      </c>
      <c r="H11" s="13" t="s">
        <v>261</v>
      </c>
      <c r="I11" s="81" t="s">
        <v>261</v>
      </c>
    </row>
    <row r="12" spans="1:9" ht="15" customHeight="1" x14ac:dyDescent="0.2">
      <c r="A12" s="44" t="s">
        <v>126</v>
      </c>
      <c r="B12" s="12" t="s">
        <v>261</v>
      </c>
      <c r="C12" s="13" t="s">
        <v>261</v>
      </c>
      <c r="D12" s="13" t="s">
        <v>261</v>
      </c>
      <c r="E12" s="81" t="s">
        <v>261</v>
      </c>
      <c r="F12" s="12" t="s">
        <v>261</v>
      </c>
      <c r="G12" s="13" t="s">
        <v>261</v>
      </c>
      <c r="H12" s="13" t="s">
        <v>261</v>
      </c>
      <c r="I12" s="81" t="s">
        <v>261</v>
      </c>
    </row>
    <row r="13" spans="1:9" ht="15" customHeight="1" x14ac:dyDescent="0.2">
      <c r="A13" s="44" t="s">
        <v>127</v>
      </c>
      <c r="B13" s="12" t="s">
        <v>261</v>
      </c>
      <c r="C13" s="13" t="s">
        <v>261</v>
      </c>
      <c r="D13" s="13" t="s">
        <v>261</v>
      </c>
      <c r="E13" s="81" t="s">
        <v>261</v>
      </c>
      <c r="F13" s="12" t="s">
        <v>261</v>
      </c>
      <c r="G13" s="13" t="s">
        <v>261</v>
      </c>
      <c r="H13" s="13" t="s">
        <v>261</v>
      </c>
      <c r="I13" s="81" t="s">
        <v>261</v>
      </c>
    </row>
    <row r="14" spans="1:9" ht="6" customHeight="1" x14ac:dyDescent="0.2">
      <c r="A14" s="18"/>
      <c r="B14" s="12"/>
      <c r="C14" s="13"/>
      <c r="D14" s="13"/>
      <c r="E14" s="81"/>
      <c r="F14" s="12"/>
      <c r="G14" s="13"/>
      <c r="H14" s="13"/>
      <c r="I14" s="81"/>
    </row>
    <row r="15" spans="1:9" ht="15" customHeight="1" x14ac:dyDescent="0.2">
      <c r="A15" s="18" t="s">
        <v>123</v>
      </c>
      <c r="B15" s="12">
        <v>619</v>
      </c>
      <c r="C15" s="13">
        <v>52</v>
      </c>
      <c r="D15" s="13">
        <v>72</v>
      </c>
      <c r="E15" s="81">
        <v>80</v>
      </c>
      <c r="F15" s="12">
        <v>10</v>
      </c>
      <c r="G15" s="13">
        <v>9</v>
      </c>
      <c r="H15" s="13">
        <v>40</v>
      </c>
      <c r="I15" s="81">
        <v>65.573770491803273</v>
      </c>
    </row>
    <row r="16" spans="1:9" ht="15" customHeight="1" x14ac:dyDescent="0.2">
      <c r="A16" s="44" t="s">
        <v>128</v>
      </c>
      <c r="B16" s="12" t="s">
        <v>261</v>
      </c>
      <c r="C16" s="13" t="s">
        <v>261</v>
      </c>
      <c r="D16" s="13" t="s">
        <v>261</v>
      </c>
      <c r="E16" s="81" t="s">
        <v>261</v>
      </c>
      <c r="F16" s="12" t="s">
        <v>261</v>
      </c>
      <c r="G16" s="13" t="s">
        <v>261</v>
      </c>
      <c r="H16" s="13" t="s">
        <v>261</v>
      </c>
      <c r="I16" s="81" t="s">
        <v>261</v>
      </c>
    </row>
    <row r="17" spans="1:11" ht="15" customHeight="1" x14ac:dyDescent="0.2">
      <c r="A17" s="44" t="s">
        <v>129</v>
      </c>
      <c r="B17" s="12" t="s">
        <v>261</v>
      </c>
      <c r="C17" s="13" t="s">
        <v>261</v>
      </c>
      <c r="D17" s="13" t="s">
        <v>261</v>
      </c>
      <c r="E17" s="81" t="s">
        <v>261</v>
      </c>
      <c r="F17" s="12" t="s">
        <v>261</v>
      </c>
      <c r="G17" s="13" t="s">
        <v>261</v>
      </c>
      <c r="H17" s="13" t="s">
        <v>261</v>
      </c>
      <c r="I17" s="81" t="s">
        <v>261</v>
      </c>
    </row>
    <row r="18" spans="1:11" ht="15" customHeight="1" x14ac:dyDescent="0.2">
      <c r="A18" s="44" t="s">
        <v>130</v>
      </c>
      <c r="B18" s="12">
        <v>619</v>
      </c>
      <c r="C18" s="13">
        <v>52</v>
      </c>
      <c r="D18" s="13">
        <v>72</v>
      </c>
      <c r="E18" s="81">
        <v>80</v>
      </c>
      <c r="F18" s="12">
        <v>10</v>
      </c>
      <c r="G18" s="13">
        <v>9</v>
      </c>
      <c r="H18" s="13">
        <v>40</v>
      </c>
      <c r="I18" s="81">
        <v>65.573770491803273</v>
      </c>
    </row>
    <row r="19" spans="1:11" ht="8.25" customHeight="1" x14ac:dyDescent="0.2">
      <c r="A19" s="18"/>
      <c r="B19" s="12"/>
      <c r="C19" s="13"/>
      <c r="D19" s="13"/>
      <c r="E19" s="81"/>
      <c r="F19" s="12"/>
      <c r="G19" s="13"/>
      <c r="H19" s="13"/>
      <c r="I19" s="81"/>
    </row>
    <row r="20" spans="1:11" ht="24.95" customHeight="1" x14ac:dyDescent="0.2">
      <c r="A20" s="187" t="s">
        <v>522</v>
      </c>
      <c r="B20" s="12">
        <v>17253</v>
      </c>
      <c r="C20" s="13">
        <v>1479</v>
      </c>
      <c r="D20" s="13">
        <v>4228</v>
      </c>
      <c r="E20" s="81">
        <v>99.764039641340247</v>
      </c>
      <c r="F20" s="12">
        <v>51897</v>
      </c>
      <c r="G20" s="13">
        <v>46496</v>
      </c>
      <c r="H20" s="13">
        <v>44805</v>
      </c>
      <c r="I20" s="81">
        <v>87.415861867134907</v>
      </c>
    </row>
    <row r="21" spans="1:11" ht="9" customHeight="1" x14ac:dyDescent="0.2">
      <c r="A21" s="18"/>
      <c r="B21" s="12"/>
      <c r="C21" s="13"/>
      <c r="D21" s="13"/>
      <c r="E21" s="81"/>
      <c r="F21" s="12"/>
      <c r="G21" s="13"/>
      <c r="H21" s="13"/>
      <c r="I21" s="81"/>
    </row>
    <row r="22" spans="1:11" ht="15" customHeight="1" x14ac:dyDescent="0.2">
      <c r="A22" s="25" t="s">
        <v>131</v>
      </c>
      <c r="B22" s="26" t="s">
        <v>261</v>
      </c>
      <c r="C22" s="27" t="s">
        <v>261</v>
      </c>
      <c r="D22" s="27" t="s">
        <v>261</v>
      </c>
      <c r="E22" s="83" t="s">
        <v>261</v>
      </c>
      <c r="F22" s="26" t="s">
        <v>261</v>
      </c>
      <c r="G22" s="27" t="s">
        <v>261</v>
      </c>
      <c r="H22" s="27" t="s">
        <v>261</v>
      </c>
      <c r="I22" s="83" t="s">
        <v>261</v>
      </c>
      <c r="J22" s="7"/>
      <c r="K22" s="7"/>
    </row>
    <row r="23" spans="1:11" ht="15" customHeight="1" x14ac:dyDescent="0.2">
      <c r="A23" s="18"/>
      <c r="B23" s="13"/>
      <c r="C23" s="13"/>
      <c r="D23" s="13"/>
      <c r="E23" s="81"/>
      <c r="F23" s="13"/>
      <c r="G23" s="13"/>
      <c r="H23" s="13"/>
      <c r="I23" s="81"/>
    </row>
    <row r="24" spans="1:11" ht="15" customHeight="1" x14ac:dyDescent="0.2">
      <c r="A24" s="243" t="s">
        <v>474</v>
      </c>
      <c r="B24" s="13"/>
      <c r="C24" s="13"/>
      <c r="D24" s="13"/>
      <c r="E24" s="81"/>
      <c r="F24" s="13"/>
      <c r="G24" s="13"/>
      <c r="H24" s="13"/>
      <c r="I24" s="81"/>
    </row>
    <row r="25" spans="1:11" ht="15" customHeight="1" x14ac:dyDescent="0.2">
      <c r="A25" s="266"/>
      <c r="B25" s="266"/>
      <c r="C25" s="13"/>
      <c r="D25" s="13"/>
      <c r="E25" s="81"/>
      <c r="F25" s="13"/>
      <c r="G25" s="13"/>
      <c r="H25" s="13"/>
      <c r="I25" s="81"/>
    </row>
    <row r="26" spans="1:11" ht="15" customHeight="1" x14ac:dyDescent="0.2">
      <c r="A26" s="10"/>
      <c r="B26" s="10"/>
      <c r="C26" s="10"/>
      <c r="D26" s="10"/>
      <c r="E26" s="10"/>
      <c r="F26" s="10"/>
      <c r="G26" s="58"/>
      <c r="H26" s="10"/>
      <c r="I26" s="10"/>
    </row>
    <row r="27" spans="1:11" ht="15" customHeight="1" x14ac:dyDescent="0.2">
      <c r="A27" s="68" t="s">
        <v>146</v>
      </c>
      <c r="H27" s="7"/>
    </row>
  </sheetData>
  <mergeCells count="4">
    <mergeCell ref="B3:E3"/>
    <mergeCell ref="F3:I3"/>
    <mergeCell ref="B4:C4"/>
    <mergeCell ref="F4:H4"/>
  </mergeCells>
  <hyperlinks>
    <hyperlink ref="A27" location="Kazalo!A1" display="nazaj na kazalo" xr:uid="{00000000-0004-0000-2D00-000000000000}"/>
  </hyperlinks>
  <pageMargins left="0.43307086614173229" right="0.43307086614173229" top="0.98425196850393704" bottom="0.98425196850393704" header="0" footer="0"/>
  <pageSetup paperSize="9" scale="97" fitToHeight="0"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69924-5B32-4118-BB24-04F6F4EBC9B8}">
  <dimension ref="A1:E25"/>
  <sheetViews>
    <sheetView showGridLines="0" tabSelected="1" workbookViewId="0"/>
  </sheetViews>
  <sheetFormatPr defaultRowHeight="12.75" x14ac:dyDescent="0.2"/>
  <cols>
    <col min="1" max="1" width="56.28515625" customWidth="1"/>
  </cols>
  <sheetData>
    <row r="1" spans="1:5" ht="15" customHeight="1" x14ac:dyDescent="0.2">
      <c r="A1" s="297" t="s">
        <v>603</v>
      </c>
      <c r="B1" s="298"/>
      <c r="C1" s="298"/>
      <c r="D1" s="298"/>
      <c r="E1" s="298"/>
    </row>
    <row r="2" spans="1:5" ht="15" customHeight="1" x14ac:dyDescent="0.2">
      <c r="A2" s="298"/>
      <c r="B2" s="298"/>
      <c r="C2" s="298"/>
      <c r="D2" s="298"/>
      <c r="E2" s="298"/>
    </row>
    <row r="3" spans="1:5" ht="15" customHeight="1" x14ac:dyDescent="0.2">
      <c r="A3" s="49"/>
      <c r="B3" s="392" t="s">
        <v>604</v>
      </c>
      <c r="C3" s="393"/>
      <c r="D3" s="393"/>
      <c r="E3" s="393"/>
    </row>
    <row r="4" spans="1:5" ht="15" customHeight="1" x14ac:dyDescent="0.2">
      <c r="A4" s="241" t="s">
        <v>605</v>
      </c>
      <c r="B4" s="394"/>
      <c r="C4" s="395"/>
      <c r="D4" s="299"/>
      <c r="E4" s="300" t="s">
        <v>646</v>
      </c>
    </row>
    <row r="5" spans="1:5" ht="15" customHeight="1" x14ac:dyDescent="0.2">
      <c r="A5" s="242" t="s">
        <v>606</v>
      </c>
      <c r="B5" s="301" t="s">
        <v>554</v>
      </c>
      <c r="C5" s="302" t="s">
        <v>647</v>
      </c>
      <c r="D5" s="302" t="s">
        <v>646</v>
      </c>
      <c r="E5" s="302" t="s">
        <v>648</v>
      </c>
    </row>
    <row r="6" spans="1:5" ht="15" customHeight="1" x14ac:dyDescent="0.2">
      <c r="A6" s="21" t="s">
        <v>0</v>
      </c>
      <c r="B6" s="303">
        <v>26059</v>
      </c>
      <c r="C6" s="304">
        <v>2332</v>
      </c>
      <c r="D6" s="304">
        <v>6723</v>
      </c>
      <c r="E6" s="305">
        <v>99.482095294465822</v>
      </c>
    </row>
    <row r="7" spans="1:5" ht="15" customHeight="1" x14ac:dyDescent="0.2">
      <c r="A7" s="306"/>
      <c r="B7" s="307"/>
      <c r="C7" s="304"/>
      <c r="D7" s="304"/>
      <c r="E7" s="308"/>
    </row>
    <row r="8" spans="1:5" ht="15" customHeight="1" x14ac:dyDescent="0.2">
      <c r="A8" s="309" t="s">
        <v>607</v>
      </c>
      <c r="B8" s="310">
        <v>2851</v>
      </c>
      <c r="C8" s="311">
        <v>235</v>
      </c>
      <c r="D8" s="311">
        <v>643</v>
      </c>
      <c r="E8" s="312">
        <v>96.1136023916293</v>
      </c>
    </row>
    <row r="9" spans="1:5" ht="15" customHeight="1" x14ac:dyDescent="0.2">
      <c r="A9" s="309" t="s">
        <v>608</v>
      </c>
      <c r="B9" s="310">
        <v>9000</v>
      </c>
      <c r="C9" s="311">
        <v>822</v>
      </c>
      <c r="D9" s="311">
        <v>2483</v>
      </c>
      <c r="E9" s="312">
        <v>100.77110389610388</v>
      </c>
    </row>
    <row r="10" spans="1:5" ht="15" customHeight="1" x14ac:dyDescent="0.2">
      <c r="A10" s="309" t="s">
        <v>609</v>
      </c>
      <c r="B10" s="310">
        <v>8101</v>
      </c>
      <c r="C10" s="311">
        <v>627</v>
      </c>
      <c r="D10" s="311">
        <v>1859</v>
      </c>
      <c r="E10" s="312">
        <v>94.992335206949406</v>
      </c>
    </row>
    <row r="11" spans="1:5" ht="15" customHeight="1" x14ac:dyDescent="0.2">
      <c r="A11" s="309" t="s">
        <v>610</v>
      </c>
      <c r="B11" s="310">
        <v>4185</v>
      </c>
      <c r="C11" s="311">
        <v>476</v>
      </c>
      <c r="D11" s="311">
        <v>1241</v>
      </c>
      <c r="E11" s="312">
        <v>102.73178807947019</v>
      </c>
    </row>
    <row r="12" spans="1:5" ht="15" customHeight="1" x14ac:dyDescent="0.2">
      <c r="A12" s="309" t="s">
        <v>611</v>
      </c>
      <c r="B12" s="310">
        <v>261</v>
      </c>
      <c r="C12" s="311">
        <v>17</v>
      </c>
      <c r="D12" s="311">
        <v>63</v>
      </c>
      <c r="E12" s="312">
        <v>81.818181818181827</v>
      </c>
    </row>
    <row r="13" spans="1:5" ht="15" customHeight="1" x14ac:dyDescent="0.2">
      <c r="A13" s="309" t="s">
        <v>612</v>
      </c>
      <c r="B13" s="310">
        <v>273</v>
      </c>
      <c r="C13" s="311">
        <v>14</v>
      </c>
      <c r="D13" s="311">
        <v>42</v>
      </c>
      <c r="E13" s="312">
        <v>76.363636363636374</v>
      </c>
    </row>
    <row r="14" spans="1:5" ht="15" customHeight="1" x14ac:dyDescent="0.2">
      <c r="A14" s="309" t="s">
        <v>613</v>
      </c>
      <c r="B14" s="310">
        <v>444</v>
      </c>
      <c r="C14" s="311">
        <v>39</v>
      </c>
      <c r="D14" s="311">
        <v>132</v>
      </c>
      <c r="E14" s="312">
        <v>216.39344262295083</v>
      </c>
    </row>
    <row r="15" spans="1:5" ht="15" customHeight="1" x14ac:dyDescent="0.2">
      <c r="A15" s="309" t="s">
        <v>614</v>
      </c>
      <c r="B15" s="310">
        <v>12</v>
      </c>
      <c r="C15" s="311"/>
      <c r="D15" s="311">
        <v>1</v>
      </c>
      <c r="E15" s="312">
        <v>25</v>
      </c>
    </row>
    <row r="16" spans="1:5" ht="15" customHeight="1" x14ac:dyDescent="0.2">
      <c r="A16" s="309" t="s">
        <v>615</v>
      </c>
      <c r="B16" s="310">
        <v>717</v>
      </c>
      <c r="C16" s="311">
        <v>52</v>
      </c>
      <c r="D16" s="311">
        <v>142</v>
      </c>
      <c r="E16" s="312">
        <v>81.609195402298852</v>
      </c>
    </row>
    <row r="17" spans="1:5" ht="15" customHeight="1" x14ac:dyDescent="0.2">
      <c r="A17" s="313" t="s">
        <v>616</v>
      </c>
      <c r="B17" s="314">
        <v>215</v>
      </c>
      <c r="C17" s="315">
        <v>50</v>
      </c>
      <c r="D17" s="315">
        <v>117</v>
      </c>
      <c r="E17" s="316">
        <v>131.46067415730337</v>
      </c>
    </row>
    <row r="18" spans="1:5" ht="15" customHeight="1" x14ac:dyDescent="0.2">
      <c r="A18" s="317"/>
      <c r="B18" s="318"/>
      <c r="C18" s="318"/>
      <c r="D18" s="319"/>
      <c r="E18" s="320"/>
    </row>
    <row r="19" spans="1:5" ht="15" customHeight="1" x14ac:dyDescent="0.2">
      <c r="A19" s="321" t="s">
        <v>617</v>
      </c>
      <c r="B19" s="322"/>
      <c r="C19" s="322"/>
      <c r="D19" s="322"/>
      <c r="E19" s="320"/>
    </row>
    <row r="20" spans="1:5" ht="15" customHeight="1" x14ac:dyDescent="0.2">
      <c r="A20" s="321" t="s">
        <v>618</v>
      </c>
      <c r="B20" s="322"/>
      <c r="C20" s="322"/>
      <c r="D20" s="322"/>
      <c r="E20" s="320"/>
    </row>
    <row r="21" spans="1:5" ht="15" customHeight="1" x14ac:dyDescent="0.2">
      <c r="A21" s="323"/>
      <c r="B21" s="323"/>
      <c r="C21" s="323"/>
      <c r="D21" s="323"/>
      <c r="E21" s="323"/>
    </row>
    <row r="22" spans="1:5" ht="15" customHeight="1" x14ac:dyDescent="0.2">
      <c r="A22" s="324" t="s">
        <v>146</v>
      </c>
      <c r="B22" s="323"/>
      <c r="C22" s="323"/>
      <c r="D22" s="323"/>
      <c r="E22" s="323"/>
    </row>
    <row r="25" spans="1:5" x14ac:dyDescent="0.2">
      <c r="A25" s="6" t="s">
        <v>475</v>
      </c>
      <c r="B25" s="7"/>
    </row>
  </sheetData>
  <mergeCells count="2">
    <mergeCell ref="B3:E3"/>
    <mergeCell ref="B4:C4"/>
  </mergeCells>
  <hyperlinks>
    <hyperlink ref="A22" location="Kazalo!A1" display="nazaj na kazalo" xr:uid="{3D992E32-4B3E-41A5-877E-214F3DD61B85}"/>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N39"/>
  <sheetViews>
    <sheetView showGridLines="0" tabSelected="1" workbookViewId="0"/>
  </sheetViews>
  <sheetFormatPr defaultColWidth="9.140625" defaultRowHeight="15" customHeight="1" x14ac:dyDescent="0.2"/>
  <cols>
    <col min="1" max="1" width="33.5703125" style="6" customWidth="1"/>
    <col min="2" max="4" width="8.42578125" style="6" customWidth="1"/>
    <col min="5" max="5" width="7.7109375" style="6" customWidth="1"/>
    <col min="6" max="8" width="10.140625" style="6" customWidth="1"/>
    <col min="9" max="9" width="18.85546875" style="6" customWidth="1"/>
    <col min="10" max="16384" width="9.140625" style="6"/>
  </cols>
  <sheetData>
    <row r="1" spans="1:8" ht="15" customHeight="1" x14ac:dyDescent="0.2">
      <c r="A1" s="121" t="s">
        <v>481</v>
      </c>
      <c r="B1" s="1"/>
      <c r="C1" s="1"/>
      <c r="D1" s="1"/>
      <c r="E1" s="1"/>
      <c r="F1" s="1"/>
      <c r="G1" s="1"/>
      <c r="H1" s="1"/>
    </row>
    <row r="2" spans="1:8" ht="15" customHeight="1" x14ac:dyDescent="0.2">
      <c r="A2" s="1"/>
      <c r="B2" s="1"/>
      <c r="C2" s="1"/>
      <c r="D2" s="1"/>
      <c r="E2" s="64"/>
      <c r="F2" s="1"/>
      <c r="G2" s="1"/>
      <c r="H2" s="1"/>
    </row>
    <row r="3" spans="1:8" ht="15" customHeight="1" x14ac:dyDescent="0.2">
      <c r="A3" s="49"/>
      <c r="B3" s="383" t="s">
        <v>132</v>
      </c>
      <c r="C3" s="384"/>
      <c r="D3" s="384"/>
      <c r="E3" s="385"/>
      <c r="F3" s="383" t="s">
        <v>134</v>
      </c>
      <c r="G3" s="384"/>
      <c r="H3" s="384"/>
    </row>
    <row r="4" spans="1:8" ht="15" customHeight="1" x14ac:dyDescent="0.2">
      <c r="A4" s="50"/>
      <c r="B4" s="375"/>
      <c r="C4" s="376"/>
      <c r="D4" s="254"/>
      <c r="E4" s="141" t="s">
        <v>596</v>
      </c>
      <c r="F4" s="378" t="s">
        <v>135</v>
      </c>
      <c r="G4" s="379"/>
      <c r="H4" s="379"/>
    </row>
    <row r="5" spans="1:8" ht="15" customHeight="1" x14ac:dyDescent="0.2">
      <c r="A5" s="161" t="s">
        <v>136</v>
      </c>
      <c r="B5" s="165" t="s">
        <v>554</v>
      </c>
      <c r="C5" s="166" t="s">
        <v>639</v>
      </c>
      <c r="D5" s="166" t="s">
        <v>596</v>
      </c>
      <c r="E5" s="166" t="s">
        <v>595</v>
      </c>
      <c r="F5" s="165" t="s">
        <v>541</v>
      </c>
      <c r="G5" s="166" t="s">
        <v>556</v>
      </c>
      <c r="H5" s="166" t="s">
        <v>639</v>
      </c>
    </row>
    <row r="6" spans="1:8" ht="15" customHeight="1" x14ac:dyDescent="0.2">
      <c r="A6" s="21" t="s">
        <v>0</v>
      </c>
      <c r="B6" s="190">
        <v>17872</v>
      </c>
      <c r="C6" s="191">
        <v>1531</v>
      </c>
      <c r="D6" s="191">
        <v>4300</v>
      </c>
      <c r="E6" s="202">
        <v>99.353049907578566</v>
      </c>
      <c r="F6" s="22">
        <v>51907</v>
      </c>
      <c r="G6" s="23">
        <v>46505</v>
      </c>
      <c r="H6" s="23">
        <v>44845</v>
      </c>
    </row>
    <row r="7" spans="1:8" ht="12.75" customHeight="1" x14ac:dyDescent="0.2">
      <c r="A7" s="11"/>
      <c r="B7" s="193"/>
      <c r="C7" s="194"/>
      <c r="D7" s="194"/>
      <c r="E7" s="203"/>
      <c r="F7" s="15"/>
      <c r="G7" s="16"/>
      <c r="H7" s="16"/>
    </row>
    <row r="8" spans="1:8" ht="15" customHeight="1" x14ac:dyDescent="0.2">
      <c r="A8" s="70" t="s">
        <v>137</v>
      </c>
      <c r="B8" s="208">
        <v>17807</v>
      </c>
      <c r="C8" s="204">
        <v>1531</v>
      </c>
      <c r="D8" s="204">
        <v>4299</v>
      </c>
      <c r="E8" s="205">
        <v>99.536929844871509</v>
      </c>
      <c r="F8" s="71">
        <v>51896</v>
      </c>
      <c r="G8" s="17">
        <v>46488</v>
      </c>
      <c r="H8" s="17">
        <v>44827</v>
      </c>
    </row>
    <row r="9" spans="1:8" ht="15" customHeight="1" x14ac:dyDescent="0.2">
      <c r="A9" s="44" t="s">
        <v>138</v>
      </c>
      <c r="B9" s="196">
        <v>13741</v>
      </c>
      <c r="C9" s="197">
        <v>1198</v>
      </c>
      <c r="D9" s="197">
        <v>3348</v>
      </c>
      <c r="E9" s="206">
        <v>100.90415913200724</v>
      </c>
      <c r="F9" s="12">
        <v>44856</v>
      </c>
      <c r="G9" s="13">
        <v>38244</v>
      </c>
      <c r="H9" s="13">
        <v>36397</v>
      </c>
    </row>
    <row r="10" spans="1:8" ht="15" customHeight="1" x14ac:dyDescent="0.2">
      <c r="A10" s="44" t="s">
        <v>140</v>
      </c>
      <c r="B10" s="196">
        <v>4056</v>
      </c>
      <c r="C10" s="197">
        <v>332</v>
      </c>
      <c r="D10" s="197">
        <v>950</v>
      </c>
      <c r="E10" s="206">
        <v>95.285857572718157</v>
      </c>
      <c r="F10" s="12">
        <v>7036</v>
      </c>
      <c r="G10" s="13">
        <v>8242</v>
      </c>
      <c r="H10" s="13">
        <v>8427</v>
      </c>
    </row>
    <row r="11" spans="1:8" ht="15" customHeight="1" x14ac:dyDescent="0.2">
      <c r="A11" s="44" t="s">
        <v>141</v>
      </c>
      <c r="B11" s="196">
        <v>1</v>
      </c>
      <c r="C11" s="197" t="s">
        <v>261</v>
      </c>
      <c r="D11" s="197" t="s">
        <v>261</v>
      </c>
      <c r="E11" s="206" t="s">
        <v>261</v>
      </c>
      <c r="F11" s="12">
        <v>2</v>
      </c>
      <c r="G11" s="13">
        <v>2</v>
      </c>
      <c r="H11" s="13">
        <v>2</v>
      </c>
    </row>
    <row r="12" spans="1:8" ht="15" customHeight="1" x14ac:dyDescent="0.2">
      <c r="A12" s="44" t="s">
        <v>520</v>
      </c>
      <c r="B12" s="196">
        <v>8</v>
      </c>
      <c r="C12" s="197">
        <v>1</v>
      </c>
      <c r="D12" s="197">
        <v>1</v>
      </c>
      <c r="E12" s="206">
        <v>25</v>
      </c>
      <c r="F12" s="12">
        <v>2</v>
      </c>
      <c r="G12" s="13" t="s">
        <v>261</v>
      </c>
      <c r="H12" s="13">
        <v>1</v>
      </c>
    </row>
    <row r="13" spans="1:8" ht="15" customHeight="1" x14ac:dyDescent="0.2">
      <c r="A13" s="44" t="s">
        <v>550</v>
      </c>
      <c r="B13" s="196">
        <v>1</v>
      </c>
      <c r="C13" s="197" t="s">
        <v>261</v>
      </c>
      <c r="D13" s="197" t="s">
        <v>261</v>
      </c>
      <c r="E13" s="206" t="s">
        <v>261</v>
      </c>
      <c r="F13" s="12" t="s">
        <v>261</v>
      </c>
      <c r="G13" s="13" t="s">
        <v>261</v>
      </c>
      <c r="H13" s="13" t="s">
        <v>261</v>
      </c>
    </row>
    <row r="14" spans="1:8" ht="9.75" customHeight="1" x14ac:dyDescent="0.2">
      <c r="A14" s="18"/>
      <c r="B14" s="196"/>
      <c r="C14" s="197"/>
      <c r="D14" s="197"/>
      <c r="E14" s="206"/>
      <c r="F14" s="12"/>
      <c r="G14" s="13"/>
      <c r="H14" s="13"/>
    </row>
    <row r="15" spans="1:8" ht="15" customHeight="1" x14ac:dyDescent="0.2">
      <c r="A15" s="70" t="s">
        <v>142</v>
      </c>
      <c r="B15" s="208">
        <v>65</v>
      </c>
      <c r="C15" s="204" t="s">
        <v>261</v>
      </c>
      <c r="D15" s="204">
        <v>1</v>
      </c>
      <c r="E15" s="205">
        <v>11.111111111111111</v>
      </c>
      <c r="F15" s="71">
        <v>11</v>
      </c>
      <c r="G15" s="17">
        <v>17</v>
      </c>
      <c r="H15" s="17">
        <v>18</v>
      </c>
    </row>
    <row r="16" spans="1:8" ht="15" customHeight="1" x14ac:dyDescent="0.2">
      <c r="A16" s="44" t="s">
        <v>534</v>
      </c>
      <c r="B16" s="196">
        <v>1</v>
      </c>
      <c r="C16" s="197" t="s">
        <v>261</v>
      </c>
      <c r="D16" s="197" t="s">
        <v>261</v>
      </c>
      <c r="E16" s="206" t="s">
        <v>261</v>
      </c>
      <c r="F16" s="12" t="s">
        <v>261</v>
      </c>
      <c r="G16" s="13" t="s">
        <v>261</v>
      </c>
      <c r="H16" s="13" t="s">
        <v>261</v>
      </c>
    </row>
    <row r="17" spans="1:14" ht="15" customHeight="1" x14ac:dyDescent="0.2">
      <c r="A17" s="44" t="s">
        <v>551</v>
      </c>
      <c r="B17" s="196">
        <v>1</v>
      </c>
      <c r="C17" s="197" t="s">
        <v>261</v>
      </c>
      <c r="D17" s="197" t="s">
        <v>261</v>
      </c>
      <c r="E17" s="206" t="s">
        <v>261</v>
      </c>
      <c r="F17" s="12" t="s">
        <v>261</v>
      </c>
      <c r="G17" s="13" t="s">
        <v>261</v>
      </c>
      <c r="H17" s="13" t="s">
        <v>261</v>
      </c>
    </row>
    <row r="18" spans="1:14" ht="15" customHeight="1" x14ac:dyDescent="0.2">
      <c r="A18" s="44" t="s">
        <v>549</v>
      </c>
      <c r="B18" s="196">
        <v>1</v>
      </c>
      <c r="C18" s="197" t="s">
        <v>261</v>
      </c>
      <c r="D18" s="197" t="s">
        <v>261</v>
      </c>
      <c r="E18" s="206" t="s">
        <v>261</v>
      </c>
      <c r="F18" s="12" t="s">
        <v>261</v>
      </c>
      <c r="G18" s="13" t="s">
        <v>261</v>
      </c>
      <c r="H18" s="13" t="s">
        <v>261</v>
      </c>
    </row>
    <row r="19" spans="1:14" ht="15" customHeight="1" x14ac:dyDescent="0.2">
      <c r="A19" s="44" t="s">
        <v>536</v>
      </c>
      <c r="B19" s="196">
        <v>1</v>
      </c>
      <c r="C19" s="197" t="s">
        <v>261</v>
      </c>
      <c r="D19" s="197">
        <v>1</v>
      </c>
      <c r="E19" s="206" t="s">
        <v>261</v>
      </c>
      <c r="F19" s="12" t="s">
        <v>261</v>
      </c>
      <c r="G19" s="13" t="s">
        <v>261</v>
      </c>
      <c r="H19" s="13">
        <v>1</v>
      </c>
    </row>
    <row r="20" spans="1:14" ht="15" customHeight="1" x14ac:dyDescent="0.2">
      <c r="A20" s="44" t="s">
        <v>544</v>
      </c>
      <c r="B20" s="196">
        <v>48</v>
      </c>
      <c r="C20" s="197" t="s">
        <v>261</v>
      </c>
      <c r="D20" s="197" t="s">
        <v>261</v>
      </c>
      <c r="E20" s="206" t="s">
        <v>261</v>
      </c>
      <c r="F20" s="12" t="s">
        <v>261</v>
      </c>
      <c r="G20" s="13" t="s">
        <v>261</v>
      </c>
      <c r="H20" s="13" t="s">
        <v>261</v>
      </c>
    </row>
    <row r="21" spans="1:14" ht="15" customHeight="1" x14ac:dyDescent="0.2">
      <c r="A21" s="107" t="s">
        <v>467</v>
      </c>
      <c r="B21" s="199">
        <v>13</v>
      </c>
      <c r="C21" s="200" t="s">
        <v>261</v>
      </c>
      <c r="D21" s="200" t="s">
        <v>261</v>
      </c>
      <c r="E21" s="207" t="s">
        <v>261</v>
      </c>
      <c r="F21" s="108">
        <v>11</v>
      </c>
      <c r="G21" s="109">
        <v>17</v>
      </c>
      <c r="H21" s="109">
        <v>17</v>
      </c>
    </row>
    <row r="22" spans="1:14" ht="15" customHeight="1" x14ac:dyDescent="0.2">
      <c r="A22" s="10"/>
      <c r="B22" s="58"/>
      <c r="C22" s="58"/>
      <c r="D22" s="58"/>
      <c r="E22" s="10"/>
      <c r="F22" s="10"/>
      <c r="G22" s="10"/>
      <c r="H22" s="58"/>
    </row>
    <row r="23" spans="1:14" ht="15" customHeight="1" x14ac:dyDescent="0.2">
      <c r="A23" s="6" t="s">
        <v>474</v>
      </c>
      <c r="C23" s="7"/>
      <c r="D23" s="7"/>
      <c r="F23" s="7"/>
      <c r="G23" s="7"/>
      <c r="H23" s="7"/>
    </row>
    <row r="24" spans="1:14" ht="15" customHeight="1" x14ac:dyDescent="0.2">
      <c r="A24" s="6" t="s">
        <v>475</v>
      </c>
      <c r="B24" s="7"/>
      <c r="C24" s="7"/>
      <c r="D24" s="7"/>
      <c r="E24" s="7"/>
      <c r="F24" s="7"/>
      <c r="G24" s="7"/>
      <c r="H24" s="7"/>
    </row>
    <row r="25" spans="1:14" ht="15" customHeight="1" x14ac:dyDescent="0.2">
      <c r="A25" s="266"/>
      <c r="B25" s="266"/>
      <c r="C25" s="7"/>
      <c r="D25" s="7"/>
      <c r="E25" s="7"/>
      <c r="F25" s="7"/>
      <c r="G25" s="7"/>
      <c r="H25" s="7"/>
      <c r="J25" s="7"/>
      <c r="K25" s="7"/>
      <c r="L25" s="7"/>
      <c r="M25" s="7"/>
      <c r="N25" s="7"/>
    </row>
    <row r="26" spans="1:14" ht="15" customHeight="1" x14ac:dyDescent="0.2">
      <c r="A26" s="68" t="s">
        <v>146</v>
      </c>
      <c r="C26" s="7"/>
      <c r="D26" s="7"/>
      <c r="F26" s="7"/>
      <c r="G26" s="7"/>
      <c r="H26" s="7"/>
    </row>
    <row r="27" spans="1:14" ht="15" customHeight="1" x14ac:dyDescent="0.2">
      <c r="C27" s="7"/>
      <c r="D27" s="7"/>
      <c r="E27" s="7"/>
      <c r="F27" s="7"/>
      <c r="G27" s="7"/>
      <c r="H27" s="7"/>
    </row>
    <row r="28" spans="1:14" ht="15" customHeight="1" x14ac:dyDescent="0.2">
      <c r="A28" s="44"/>
      <c r="B28" s="7"/>
      <c r="C28" s="7"/>
      <c r="D28" s="7"/>
      <c r="E28" s="7"/>
      <c r="G28" s="7"/>
      <c r="H28" s="7"/>
      <c r="I28" s="7"/>
    </row>
    <row r="29" spans="1:14" ht="15" customHeight="1" x14ac:dyDescent="0.2">
      <c r="B29" s="7"/>
      <c r="C29" s="7"/>
      <c r="D29" s="7"/>
      <c r="E29" s="7"/>
    </row>
    <row r="39" spans="8:9" ht="15" customHeight="1" x14ac:dyDescent="0.2">
      <c r="H39" s="7"/>
      <c r="I39" s="7"/>
    </row>
  </sheetData>
  <mergeCells count="4">
    <mergeCell ref="B3:E3"/>
    <mergeCell ref="F3:H3"/>
    <mergeCell ref="F4:H4"/>
    <mergeCell ref="B4:C4"/>
  </mergeCells>
  <hyperlinks>
    <hyperlink ref="A26" location="Kazalo!A1" display="nazaj na kazalo" xr:uid="{00000000-0004-0000-2E00-000000000000}"/>
  </hyperlinks>
  <pageMargins left="0.43307086614173229" right="0.43307086614173229" top="0.98425196850393704" bottom="0.98425196850393704" header="0" footer="0"/>
  <pageSetup paperSize="9" scale="99" fitToHeight="0" orientation="portrait"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B4DFE-3693-487E-BDC3-29E45676A64C}">
  <dimension ref="A1:E25"/>
  <sheetViews>
    <sheetView showGridLines="0" tabSelected="1" workbookViewId="0"/>
  </sheetViews>
  <sheetFormatPr defaultRowHeight="12.75" x14ac:dyDescent="0.2"/>
  <cols>
    <col min="1" max="1" width="26.85546875" customWidth="1"/>
  </cols>
  <sheetData>
    <row r="1" spans="1:5" ht="15" customHeight="1" x14ac:dyDescent="0.2">
      <c r="A1" s="121" t="s">
        <v>619</v>
      </c>
      <c r="B1" s="266"/>
      <c r="C1" s="266"/>
      <c r="D1" s="266"/>
      <c r="E1" s="266"/>
    </row>
    <row r="2" spans="1:5" ht="15" customHeight="1" x14ac:dyDescent="0.2">
      <c r="A2" s="266"/>
      <c r="B2" s="266"/>
      <c r="C2" s="266"/>
      <c r="D2" s="266"/>
      <c r="E2" s="266"/>
    </row>
    <row r="3" spans="1:5" ht="15" customHeight="1" x14ac:dyDescent="0.2">
      <c r="A3" s="325"/>
      <c r="B3" s="396" t="s">
        <v>604</v>
      </c>
      <c r="C3" s="397"/>
      <c r="D3" s="397"/>
      <c r="E3" s="397"/>
    </row>
    <row r="4" spans="1:5" ht="15" customHeight="1" x14ac:dyDescent="0.2">
      <c r="A4" s="326" t="s">
        <v>605</v>
      </c>
      <c r="B4" s="394"/>
      <c r="C4" s="395"/>
      <c r="D4" s="299"/>
      <c r="E4" s="300" t="s">
        <v>646</v>
      </c>
    </row>
    <row r="5" spans="1:5" ht="15" customHeight="1" x14ac:dyDescent="0.2">
      <c r="A5" s="327" t="s">
        <v>606</v>
      </c>
      <c r="B5" s="301" t="s">
        <v>554</v>
      </c>
      <c r="C5" s="302" t="s">
        <v>647</v>
      </c>
      <c r="D5" s="302" t="s">
        <v>646</v>
      </c>
      <c r="E5" s="302" t="s">
        <v>648</v>
      </c>
    </row>
    <row r="6" spans="1:5" ht="15" customHeight="1" x14ac:dyDescent="0.2">
      <c r="A6" s="328" t="s">
        <v>0</v>
      </c>
      <c r="B6" s="329">
        <v>26059</v>
      </c>
      <c r="C6" s="330">
        <v>2332</v>
      </c>
      <c r="D6" s="330">
        <v>4391</v>
      </c>
      <c r="E6" s="331">
        <v>99.5</v>
      </c>
    </row>
    <row r="7" spans="1:5" ht="15" customHeight="1" x14ac:dyDescent="0.2">
      <c r="A7" s="332"/>
      <c r="B7" s="333"/>
      <c r="C7" s="334"/>
      <c r="D7" s="334"/>
      <c r="E7" s="335"/>
    </row>
    <row r="8" spans="1:5" ht="15" customHeight="1" x14ac:dyDescent="0.2">
      <c r="A8" s="336" t="s">
        <v>620</v>
      </c>
      <c r="B8" s="337">
        <v>9113</v>
      </c>
      <c r="C8" s="338">
        <v>698</v>
      </c>
      <c r="D8" s="338">
        <v>1395</v>
      </c>
      <c r="E8" s="339">
        <v>76.136777009821756</v>
      </c>
    </row>
    <row r="9" spans="1:5" ht="15" customHeight="1" x14ac:dyDescent="0.2">
      <c r="A9" s="336" t="s">
        <v>621</v>
      </c>
      <c r="B9" s="337">
        <v>4299</v>
      </c>
      <c r="C9" s="338">
        <v>333</v>
      </c>
      <c r="D9" s="338">
        <v>614</v>
      </c>
      <c r="E9" s="339">
        <v>82.635253054101227</v>
      </c>
    </row>
    <row r="10" spans="1:5" ht="15" customHeight="1" x14ac:dyDescent="0.2">
      <c r="A10" s="336" t="s">
        <v>623</v>
      </c>
      <c r="B10" s="337">
        <v>2054</v>
      </c>
      <c r="C10" s="338">
        <v>253</v>
      </c>
      <c r="D10" s="338">
        <v>421</v>
      </c>
      <c r="E10" s="339">
        <v>185.78947368421052</v>
      </c>
    </row>
    <row r="11" spans="1:5" ht="15" customHeight="1" x14ac:dyDescent="0.2">
      <c r="A11" s="336" t="s">
        <v>622</v>
      </c>
      <c r="B11" s="337">
        <v>1238</v>
      </c>
      <c r="C11" s="338">
        <v>220</v>
      </c>
      <c r="D11" s="338">
        <v>453</v>
      </c>
      <c r="E11" s="339">
        <v>342.78074866310158</v>
      </c>
    </row>
    <row r="12" spans="1:5" ht="15" customHeight="1" x14ac:dyDescent="0.2">
      <c r="A12" s="336" t="s">
        <v>624</v>
      </c>
      <c r="B12" s="337">
        <v>1707</v>
      </c>
      <c r="C12" s="338">
        <v>129</v>
      </c>
      <c r="D12" s="338">
        <v>194</v>
      </c>
      <c r="E12" s="339">
        <v>69.462365591397841</v>
      </c>
    </row>
    <row r="13" spans="1:5" ht="15" customHeight="1" x14ac:dyDescent="0.2">
      <c r="A13" s="340" t="s">
        <v>627</v>
      </c>
      <c r="B13" s="337">
        <v>1290</v>
      </c>
      <c r="C13" s="338">
        <v>107</v>
      </c>
      <c r="D13" s="338">
        <v>164</v>
      </c>
      <c r="E13" s="339">
        <v>100.33003300330033</v>
      </c>
    </row>
    <row r="14" spans="1:5" ht="15" customHeight="1" x14ac:dyDescent="0.2">
      <c r="A14" s="341" t="s">
        <v>628</v>
      </c>
      <c r="B14" s="337">
        <v>462</v>
      </c>
      <c r="C14" s="338">
        <v>100</v>
      </c>
      <c r="D14" s="338">
        <v>154</v>
      </c>
      <c r="E14" s="339">
        <v>604.54545454545462</v>
      </c>
    </row>
    <row r="15" spans="1:5" ht="15" customHeight="1" x14ac:dyDescent="0.2">
      <c r="A15" s="340" t="s">
        <v>626</v>
      </c>
      <c r="B15" s="337">
        <v>692</v>
      </c>
      <c r="C15" s="338">
        <v>78</v>
      </c>
      <c r="D15" s="338">
        <v>197</v>
      </c>
      <c r="E15" s="339">
        <v>161.11111111111111</v>
      </c>
    </row>
    <row r="16" spans="1:5" ht="15" customHeight="1" x14ac:dyDescent="0.2">
      <c r="A16" s="336" t="s">
        <v>630</v>
      </c>
      <c r="B16" s="337">
        <v>975</v>
      </c>
      <c r="C16" s="338">
        <v>75</v>
      </c>
      <c r="D16" s="338">
        <v>166</v>
      </c>
      <c r="E16" s="339">
        <v>76.061776061776072</v>
      </c>
    </row>
    <row r="17" spans="1:5" ht="15" customHeight="1" x14ac:dyDescent="0.2">
      <c r="A17" s="341" t="s">
        <v>625</v>
      </c>
      <c r="B17" s="337">
        <v>1205</v>
      </c>
      <c r="C17" s="338">
        <v>70</v>
      </c>
      <c r="D17" s="338">
        <v>131</v>
      </c>
      <c r="E17" s="339">
        <v>73.81703470031546</v>
      </c>
    </row>
    <row r="18" spans="1:5" ht="15" customHeight="1" x14ac:dyDescent="0.2">
      <c r="A18" s="336" t="s">
        <v>629</v>
      </c>
      <c r="B18" s="337">
        <v>755</v>
      </c>
      <c r="C18" s="338">
        <v>53</v>
      </c>
      <c r="D18" s="338">
        <v>122</v>
      </c>
      <c r="E18" s="339">
        <v>95.336787564766837</v>
      </c>
    </row>
    <row r="19" spans="1:5" ht="15" customHeight="1" x14ac:dyDescent="0.2">
      <c r="A19" s="336" t="s">
        <v>631</v>
      </c>
      <c r="B19" s="337">
        <v>221</v>
      </c>
      <c r="C19" s="338">
        <v>28</v>
      </c>
      <c r="D19" s="338">
        <v>51</v>
      </c>
      <c r="E19" s="339">
        <v>207.89473684210526</v>
      </c>
    </row>
    <row r="20" spans="1:5" ht="15" customHeight="1" x14ac:dyDescent="0.2">
      <c r="A20" s="342" t="s">
        <v>467</v>
      </c>
      <c r="B20" s="343">
        <v>2048</v>
      </c>
      <c r="C20" s="344">
        <v>188</v>
      </c>
      <c r="D20" s="344">
        <v>329</v>
      </c>
      <c r="E20" s="345">
        <v>96.998123827392121</v>
      </c>
    </row>
    <row r="21" spans="1:5" ht="15" customHeight="1" x14ac:dyDescent="0.2">
      <c r="A21" s="6"/>
      <c r="B21" s="6"/>
      <c r="C21" s="6"/>
      <c r="D21" s="6"/>
      <c r="E21" s="6"/>
    </row>
    <row r="22" spans="1:5" ht="15" customHeight="1" x14ac:dyDescent="0.2">
      <c r="A22" s="346" t="s">
        <v>146</v>
      </c>
      <c r="B22" s="6"/>
      <c r="C22" s="6"/>
      <c r="D22" s="6"/>
      <c r="E22" s="6"/>
    </row>
    <row r="23" spans="1:5" ht="15" customHeight="1" x14ac:dyDescent="0.2">
      <c r="A23" s="266"/>
      <c r="B23" s="266"/>
      <c r="C23" s="266"/>
      <c r="D23" s="266"/>
      <c r="E23" s="266"/>
    </row>
    <row r="25" spans="1:5" x14ac:dyDescent="0.2">
      <c r="A25" s="18" t="s">
        <v>571</v>
      </c>
      <c r="B25" s="12" t="s">
        <v>261</v>
      </c>
    </row>
  </sheetData>
  <mergeCells count="2">
    <mergeCell ref="B3:E3"/>
    <mergeCell ref="B4:C4"/>
  </mergeCells>
  <hyperlinks>
    <hyperlink ref="A22" location="Kazalo!A1" display="nazaj na kazalo" xr:uid="{C4C7D5E5-B460-4FE1-AE49-257C3CE9515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D37"/>
  <sheetViews>
    <sheetView showGridLines="0" tabSelected="1" workbookViewId="0"/>
  </sheetViews>
  <sheetFormatPr defaultColWidth="9.140625" defaultRowHeight="15" customHeight="1" x14ac:dyDescent="0.2"/>
  <cols>
    <col min="1" max="1" width="81.140625" style="6" customWidth="1"/>
    <col min="2" max="2" width="9.42578125" style="6" customWidth="1"/>
    <col min="3" max="3" width="9.85546875" style="6" customWidth="1"/>
    <col min="4" max="4" width="15.7109375" style="6" bestFit="1" customWidth="1"/>
    <col min="5" max="16384" width="9.140625" style="6"/>
  </cols>
  <sheetData>
    <row r="1" spans="1:4" ht="15" customHeight="1" x14ac:dyDescent="0.2">
      <c r="A1" s="121" t="s">
        <v>480</v>
      </c>
      <c r="B1" s="1"/>
      <c r="C1" s="1"/>
      <c r="D1" s="1"/>
    </row>
    <row r="2" spans="1:4" ht="15" customHeight="1" x14ac:dyDescent="0.2">
      <c r="A2" s="1"/>
      <c r="B2" s="1"/>
      <c r="C2" s="1"/>
      <c r="D2" s="1"/>
    </row>
    <row r="3" spans="1:4" ht="15" customHeight="1" x14ac:dyDescent="0.2">
      <c r="A3" s="186"/>
      <c r="B3" s="383" t="s">
        <v>577</v>
      </c>
      <c r="C3" s="385"/>
      <c r="D3" s="279" t="s">
        <v>134</v>
      </c>
    </row>
    <row r="4" spans="1:4" ht="15" customHeight="1" x14ac:dyDescent="0.2">
      <c r="A4" s="152"/>
      <c r="B4" s="375" t="s">
        <v>135</v>
      </c>
      <c r="C4" s="398"/>
      <c r="D4" s="278" t="s">
        <v>135</v>
      </c>
    </row>
    <row r="5" spans="1:4" ht="15" customHeight="1" x14ac:dyDescent="0.2">
      <c r="A5" s="277" t="s">
        <v>61</v>
      </c>
      <c r="B5" s="165" t="s">
        <v>639</v>
      </c>
      <c r="C5" s="167" t="s">
        <v>596</v>
      </c>
      <c r="D5" s="166" t="s">
        <v>639</v>
      </c>
    </row>
    <row r="6" spans="1:4" ht="15" customHeight="1" x14ac:dyDescent="0.2">
      <c r="A6" s="21" t="s">
        <v>0</v>
      </c>
      <c r="B6" s="22">
        <v>1536</v>
      </c>
      <c r="C6" s="280">
        <v>4300</v>
      </c>
      <c r="D6" s="23">
        <v>44845</v>
      </c>
    </row>
    <row r="7" spans="1:4" ht="15" customHeight="1" x14ac:dyDescent="0.2">
      <c r="A7" s="11"/>
      <c r="B7" s="15"/>
      <c r="C7" s="31"/>
      <c r="D7" s="16"/>
    </row>
    <row r="8" spans="1:4" ht="15" customHeight="1" x14ac:dyDescent="0.2">
      <c r="A8" s="18" t="s">
        <v>2</v>
      </c>
      <c r="B8" s="12">
        <v>40</v>
      </c>
      <c r="C8" s="14">
        <v>60</v>
      </c>
      <c r="D8" s="13">
        <v>130</v>
      </c>
    </row>
    <row r="9" spans="1:4" ht="15" customHeight="1" x14ac:dyDescent="0.2">
      <c r="A9" s="18" t="s">
        <v>3</v>
      </c>
      <c r="B9" s="12" t="s">
        <v>261</v>
      </c>
      <c r="C9" s="14">
        <v>1</v>
      </c>
      <c r="D9" s="13">
        <v>76</v>
      </c>
    </row>
    <row r="10" spans="1:4" ht="15" customHeight="1" x14ac:dyDescent="0.2">
      <c r="A10" s="18" t="s">
        <v>4</v>
      </c>
      <c r="B10" s="12">
        <v>228</v>
      </c>
      <c r="C10" s="14">
        <v>618</v>
      </c>
      <c r="D10" s="13">
        <v>9185</v>
      </c>
    </row>
    <row r="11" spans="1:4" ht="15" customHeight="1" x14ac:dyDescent="0.2">
      <c r="A11" s="18" t="s">
        <v>560</v>
      </c>
      <c r="B11" s="12" t="s">
        <v>261</v>
      </c>
      <c r="C11" s="14">
        <v>2</v>
      </c>
      <c r="D11" s="13">
        <v>11</v>
      </c>
    </row>
    <row r="12" spans="1:4" ht="15" customHeight="1" x14ac:dyDescent="0.2">
      <c r="A12" s="18" t="s">
        <v>6</v>
      </c>
      <c r="B12" s="12" t="s">
        <v>261</v>
      </c>
      <c r="C12" s="14">
        <v>9</v>
      </c>
      <c r="D12" s="13">
        <v>56</v>
      </c>
    </row>
    <row r="13" spans="1:4" ht="15" customHeight="1" x14ac:dyDescent="0.2">
      <c r="A13" s="18" t="s">
        <v>7</v>
      </c>
      <c r="B13" s="12">
        <v>219</v>
      </c>
      <c r="C13" s="14">
        <v>594</v>
      </c>
      <c r="D13" s="13">
        <v>6810</v>
      </c>
    </row>
    <row r="14" spans="1:4" ht="15" customHeight="1" x14ac:dyDescent="0.2">
      <c r="A14" s="18" t="s">
        <v>561</v>
      </c>
      <c r="B14" s="12">
        <v>34</v>
      </c>
      <c r="C14" s="14">
        <v>99</v>
      </c>
      <c r="D14" s="13">
        <v>1380</v>
      </c>
    </row>
    <row r="15" spans="1:4" ht="15" customHeight="1" x14ac:dyDescent="0.2">
      <c r="A15" s="18" t="s">
        <v>562</v>
      </c>
      <c r="B15" s="12">
        <v>106</v>
      </c>
      <c r="C15" s="14">
        <v>362</v>
      </c>
      <c r="D15" s="13">
        <v>4002</v>
      </c>
    </row>
    <row r="16" spans="1:4" ht="15" customHeight="1" x14ac:dyDescent="0.2">
      <c r="A16" s="18" t="s">
        <v>563</v>
      </c>
      <c r="B16" s="12">
        <v>43</v>
      </c>
      <c r="C16" s="14">
        <v>98</v>
      </c>
      <c r="D16" s="13">
        <v>1388</v>
      </c>
    </row>
    <row r="17" spans="1:4" ht="15" customHeight="1" x14ac:dyDescent="0.2">
      <c r="A17" s="18" t="s">
        <v>564</v>
      </c>
      <c r="B17" s="12" t="s">
        <v>261</v>
      </c>
      <c r="C17" s="14" t="s">
        <v>261</v>
      </c>
      <c r="D17" s="13">
        <v>4</v>
      </c>
    </row>
    <row r="18" spans="1:4" ht="15" customHeight="1" x14ac:dyDescent="0.2">
      <c r="A18" s="18" t="s">
        <v>565</v>
      </c>
      <c r="B18" s="12">
        <v>2</v>
      </c>
      <c r="C18" s="14">
        <v>14</v>
      </c>
      <c r="D18" s="13">
        <v>84</v>
      </c>
    </row>
    <row r="19" spans="1:4" ht="15" customHeight="1" x14ac:dyDescent="0.2">
      <c r="A19" s="18" t="s">
        <v>566</v>
      </c>
      <c r="B19" s="12" t="s">
        <v>261</v>
      </c>
      <c r="C19" s="14">
        <v>1</v>
      </c>
      <c r="D19" s="13">
        <v>3</v>
      </c>
    </row>
    <row r="20" spans="1:4" ht="15" customHeight="1" x14ac:dyDescent="0.2">
      <c r="A20" s="18" t="s">
        <v>567</v>
      </c>
      <c r="B20" s="12">
        <v>5</v>
      </c>
      <c r="C20" s="14">
        <v>14</v>
      </c>
      <c r="D20" s="13">
        <v>189</v>
      </c>
    </row>
    <row r="21" spans="1:4" ht="15" customHeight="1" x14ac:dyDescent="0.2">
      <c r="A21" s="18" t="s">
        <v>568</v>
      </c>
      <c r="B21" s="12">
        <v>18</v>
      </c>
      <c r="C21" s="14">
        <v>42</v>
      </c>
      <c r="D21" s="13">
        <v>445</v>
      </c>
    </row>
    <row r="22" spans="1:4" ht="15" customHeight="1" x14ac:dyDescent="0.2">
      <c r="A22" s="18" t="s">
        <v>569</v>
      </c>
      <c r="B22" s="12">
        <v>21</v>
      </c>
      <c r="C22" s="14">
        <v>87</v>
      </c>
      <c r="D22" s="13">
        <v>997</v>
      </c>
    </row>
    <row r="23" spans="1:4" ht="15" customHeight="1" x14ac:dyDescent="0.2">
      <c r="A23" s="18" t="s">
        <v>570</v>
      </c>
      <c r="B23" s="12">
        <v>1</v>
      </c>
      <c r="C23" s="14">
        <v>1</v>
      </c>
      <c r="D23" s="13">
        <v>1</v>
      </c>
    </row>
    <row r="24" spans="1:4" ht="15" customHeight="1" x14ac:dyDescent="0.2">
      <c r="A24" s="18" t="s">
        <v>571</v>
      </c>
      <c r="B24" s="12" t="s">
        <v>261</v>
      </c>
      <c r="C24" s="14">
        <v>1</v>
      </c>
      <c r="D24" s="13">
        <v>20</v>
      </c>
    </row>
    <row r="25" spans="1:4" ht="15" customHeight="1" x14ac:dyDescent="0.2">
      <c r="A25" s="353" t="s">
        <v>571</v>
      </c>
      <c r="B25" s="13">
        <v>14</v>
      </c>
      <c r="C25" s="14">
        <v>28</v>
      </c>
      <c r="D25" s="13">
        <v>276</v>
      </c>
    </row>
    <row r="26" spans="1:4" ht="15" customHeight="1" x14ac:dyDescent="0.2">
      <c r="A26" s="18" t="s">
        <v>573</v>
      </c>
      <c r="B26" s="12" t="s">
        <v>261</v>
      </c>
      <c r="C26" s="14">
        <v>2</v>
      </c>
      <c r="D26" s="13">
        <v>43</v>
      </c>
    </row>
    <row r="27" spans="1:4" ht="15" customHeight="1" x14ac:dyDescent="0.2">
      <c r="A27" s="18" t="s">
        <v>574</v>
      </c>
      <c r="B27" s="12">
        <v>6</v>
      </c>
      <c r="C27" s="14">
        <v>16</v>
      </c>
      <c r="D27" s="13">
        <v>248</v>
      </c>
    </row>
    <row r="28" spans="1:4" ht="15" customHeight="1" x14ac:dyDescent="0.2">
      <c r="A28" s="18" t="s">
        <v>575</v>
      </c>
      <c r="B28" s="12" t="s">
        <v>261</v>
      </c>
      <c r="C28" s="14" t="s">
        <v>261</v>
      </c>
      <c r="D28" s="13" t="s">
        <v>261</v>
      </c>
    </row>
    <row r="29" spans="1:4" ht="15" customHeight="1" x14ac:dyDescent="0.2">
      <c r="A29" s="18" t="s">
        <v>576</v>
      </c>
      <c r="B29" s="12" t="s">
        <v>261</v>
      </c>
      <c r="C29" s="14" t="s">
        <v>261</v>
      </c>
      <c r="D29" s="13" t="s">
        <v>261</v>
      </c>
    </row>
    <row r="30" spans="1:4" ht="15" customHeight="1" x14ac:dyDescent="0.2">
      <c r="A30" s="25" t="s">
        <v>464</v>
      </c>
      <c r="B30" s="26">
        <v>799</v>
      </c>
      <c r="C30" s="28">
        <v>2251</v>
      </c>
      <c r="D30" s="27">
        <v>19497</v>
      </c>
    </row>
    <row r="31" spans="1:4" ht="15" customHeight="1" x14ac:dyDescent="0.2">
      <c r="A31" s="18"/>
      <c r="B31" s="13"/>
      <c r="C31" s="13"/>
      <c r="D31" s="13"/>
    </row>
    <row r="32" spans="1:4" ht="15" customHeight="1" x14ac:dyDescent="0.2">
      <c r="A32" s="281" t="s">
        <v>474</v>
      </c>
      <c r="B32" s="13"/>
      <c r="C32" s="13"/>
      <c r="D32" s="13"/>
    </row>
    <row r="33" spans="1:4" ht="15" customHeight="1" x14ac:dyDescent="0.2">
      <c r="A33" s="244" t="s">
        <v>475</v>
      </c>
      <c r="B33" s="10"/>
      <c r="C33" s="10"/>
      <c r="D33" s="10"/>
    </row>
    <row r="34" spans="1:4" ht="15" customHeight="1" x14ac:dyDescent="0.2">
      <c r="A34" s="244" t="s">
        <v>578</v>
      </c>
      <c r="B34" s="10"/>
      <c r="C34" s="10"/>
      <c r="D34" s="10"/>
    </row>
    <row r="35" spans="1:4" ht="15" customHeight="1" x14ac:dyDescent="0.2">
      <c r="A35" s="244" t="s">
        <v>579</v>
      </c>
      <c r="B35" s="10"/>
      <c r="C35" s="10"/>
      <c r="D35" s="10"/>
    </row>
    <row r="36" spans="1:4" ht="15" customHeight="1" x14ac:dyDescent="0.2">
      <c r="A36" s="244"/>
      <c r="B36" s="10"/>
      <c r="C36" s="10"/>
      <c r="D36" s="10"/>
    </row>
    <row r="37" spans="1:4" ht="15" customHeight="1" x14ac:dyDescent="0.2">
      <c r="A37" s="68" t="s">
        <v>146</v>
      </c>
    </row>
  </sheetData>
  <mergeCells count="2">
    <mergeCell ref="B4:C4"/>
    <mergeCell ref="B3:C3"/>
  </mergeCells>
  <hyperlinks>
    <hyperlink ref="A37" location="Kazalo!A1" display="nazaj na kazalo" xr:uid="{00000000-0004-0000-2F00-000000000000}"/>
  </hyperlinks>
  <pageMargins left="0.43307086614173229" right="0.43307086614173229" top="0.98425196850393704" bottom="0.98425196850393704" header="0" footer="0"/>
  <pageSetup paperSize="9" scale="84" fitToHeight="0" orientation="portrait" horizontalDpi="300"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85360-FC6A-4223-8A47-2591BF65376E}">
  <dimension ref="A1:C38"/>
  <sheetViews>
    <sheetView showGridLines="0" tabSelected="1" zoomScale="115" zoomScaleNormal="115" workbookViewId="0"/>
  </sheetViews>
  <sheetFormatPr defaultRowHeight="12.75" x14ac:dyDescent="0.2"/>
  <cols>
    <col min="1" max="1" width="83.140625" customWidth="1"/>
    <col min="2" max="2" width="11.5703125" customWidth="1"/>
    <col min="3" max="3" width="13.5703125" customWidth="1"/>
  </cols>
  <sheetData>
    <row r="1" spans="1:3" ht="15" customHeight="1" x14ac:dyDescent="0.2">
      <c r="A1" s="347" t="s">
        <v>632</v>
      </c>
      <c r="B1" s="1"/>
      <c r="C1" s="1"/>
    </row>
    <row r="2" spans="1:3" ht="15" customHeight="1" x14ac:dyDescent="0.2">
      <c r="A2" s="1"/>
      <c r="B2" s="1"/>
      <c r="C2" s="1"/>
    </row>
    <row r="3" spans="1:3" ht="15" customHeight="1" x14ac:dyDescent="0.2">
      <c r="A3" s="186"/>
      <c r="B3" s="399" t="s">
        <v>132</v>
      </c>
      <c r="C3" s="384"/>
    </row>
    <row r="4" spans="1:3" ht="15" customHeight="1" x14ac:dyDescent="0.2">
      <c r="A4" s="152"/>
      <c r="B4" s="375"/>
      <c r="C4" s="376"/>
    </row>
    <row r="5" spans="1:3" ht="15" customHeight="1" x14ac:dyDescent="0.2">
      <c r="A5" s="242" t="s">
        <v>61</v>
      </c>
      <c r="B5" s="359" t="s">
        <v>647</v>
      </c>
      <c r="C5" s="302" t="s">
        <v>646</v>
      </c>
    </row>
    <row r="6" spans="1:3" ht="15" customHeight="1" x14ac:dyDescent="0.2">
      <c r="A6" s="348" t="s">
        <v>0</v>
      </c>
      <c r="B6" s="349">
        <v>2332</v>
      </c>
      <c r="C6" s="350">
        <v>6723</v>
      </c>
    </row>
    <row r="7" spans="1:3" ht="15" customHeight="1" x14ac:dyDescent="0.2">
      <c r="A7" s="351"/>
      <c r="B7" s="352"/>
      <c r="C7" s="304"/>
    </row>
    <row r="8" spans="1:3" ht="15" customHeight="1" x14ac:dyDescent="0.2">
      <c r="A8" s="353" t="s">
        <v>2</v>
      </c>
      <c r="B8" s="311">
        <v>249</v>
      </c>
      <c r="C8" s="311">
        <v>685</v>
      </c>
    </row>
    <row r="9" spans="1:3" ht="15" customHeight="1" x14ac:dyDescent="0.2">
      <c r="A9" s="353" t="s">
        <v>3</v>
      </c>
      <c r="B9" s="354">
        <v>67</v>
      </c>
      <c r="C9" s="354">
        <v>149</v>
      </c>
    </row>
    <row r="10" spans="1:3" ht="15" customHeight="1" x14ac:dyDescent="0.2">
      <c r="A10" s="353" t="s">
        <v>4</v>
      </c>
      <c r="B10" s="311">
        <v>2</v>
      </c>
      <c r="C10" s="311">
        <v>5</v>
      </c>
    </row>
    <row r="11" spans="1:3" ht="15" customHeight="1" x14ac:dyDescent="0.2">
      <c r="A11" s="353" t="s">
        <v>560</v>
      </c>
      <c r="B11" s="354">
        <v>354</v>
      </c>
      <c r="C11" s="311">
        <v>1016</v>
      </c>
    </row>
    <row r="12" spans="1:3" ht="15" customHeight="1" x14ac:dyDescent="0.2">
      <c r="A12" s="353" t="s">
        <v>6</v>
      </c>
      <c r="B12" s="354">
        <v>1</v>
      </c>
      <c r="C12" s="311">
        <v>4</v>
      </c>
    </row>
    <row r="13" spans="1:3" ht="15" customHeight="1" x14ac:dyDescent="0.2">
      <c r="A13" s="353" t="s">
        <v>7</v>
      </c>
      <c r="B13" s="311">
        <v>6</v>
      </c>
      <c r="C13" s="311">
        <v>13</v>
      </c>
    </row>
    <row r="14" spans="1:3" ht="15" customHeight="1" x14ac:dyDescent="0.2">
      <c r="A14" s="353" t="s">
        <v>561</v>
      </c>
      <c r="B14" s="311">
        <v>836</v>
      </c>
      <c r="C14" s="311">
        <v>2428</v>
      </c>
    </row>
    <row r="15" spans="1:3" ht="15" customHeight="1" x14ac:dyDescent="0.2">
      <c r="A15" s="353" t="s">
        <v>562</v>
      </c>
      <c r="B15" s="311">
        <v>93</v>
      </c>
      <c r="C15" s="311">
        <v>280</v>
      </c>
    </row>
    <row r="16" spans="1:3" ht="15" customHeight="1" x14ac:dyDescent="0.2">
      <c r="A16" s="353" t="s">
        <v>563</v>
      </c>
      <c r="B16" s="311">
        <v>257</v>
      </c>
      <c r="C16" s="311">
        <v>775</v>
      </c>
    </row>
    <row r="17" spans="1:3" ht="15" customHeight="1" x14ac:dyDescent="0.2">
      <c r="A17" s="353" t="s">
        <v>564</v>
      </c>
      <c r="B17" s="311">
        <v>208</v>
      </c>
      <c r="C17" s="311">
        <v>600</v>
      </c>
    </row>
    <row r="18" spans="1:3" ht="15" customHeight="1" x14ac:dyDescent="0.2">
      <c r="A18" s="353" t="s">
        <v>565</v>
      </c>
      <c r="B18" s="354">
        <v>2</v>
      </c>
      <c r="C18" s="311">
        <v>9</v>
      </c>
    </row>
    <row r="19" spans="1:3" ht="15" customHeight="1" x14ac:dyDescent="0.2">
      <c r="A19" s="353" t="s">
        <v>566</v>
      </c>
      <c r="B19" s="311">
        <v>27</v>
      </c>
      <c r="C19" s="311">
        <v>65</v>
      </c>
    </row>
    <row r="20" spans="1:3" ht="15" customHeight="1" x14ac:dyDescent="0.2">
      <c r="A20" s="353" t="s">
        <v>567</v>
      </c>
      <c r="B20" s="311">
        <v>4</v>
      </c>
      <c r="C20" s="311">
        <v>9</v>
      </c>
    </row>
    <row r="21" spans="1:3" ht="15" customHeight="1" x14ac:dyDescent="0.2">
      <c r="A21" s="353" t="s">
        <v>568</v>
      </c>
      <c r="B21" s="311">
        <v>26</v>
      </c>
      <c r="C21" s="311">
        <v>80</v>
      </c>
    </row>
    <row r="22" spans="1:3" ht="15" customHeight="1" x14ac:dyDescent="0.2">
      <c r="A22" s="353" t="s">
        <v>569</v>
      </c>
      <c r="B22" s="354">
        <v>66</v>
      </c>
      <c r="C22" s="354">
        <v>187</v>
      </c>
    </row>
    <row r="23" spans="1:3" ht="15" customHeight="1" x14ac:dyDescent="0.2">
      <c r="A23" s="353" t="s">
        <v>570</v>
      </c>
      <c r="B23" s="354">
        <v>72</v>
      </c>
      <c r="C23" s="354">
        <v>223</v>
      </c>
    </row>
    <row r="24" spans="1:3" ht="15" customHeight="1" x14ac:dyDescent="0.2">
      <c r="A24" s="353" t="s">
        <v>571</v>
      </c>
      <c r="B24" s="363" t="s">
        <v>261</v>
      </c>
      <c r="C24" s="363" t="s">
        <v>261</v>
      </c>
    </row>
    <row r="25" spans="1:3" ht="15" customHeight="1" x14ac:dyDescent="0.2">
      <c r="A25" s="365" t="s">
        <v>572</v>
      </c>
      <c r="B25" s="310">
        <v>7</v>
      </c>
      <c r="C25" s="311">
        <v>31</v>
      </c>
    </row>
    <row r="26" spans="1:3" ht="15" customHeight="1" x14ac:dyDescent="0.2">
      <c r="A26" s="353" t="s">
        <v>573</v>
      </c>
      <c r="B26" s="311">
        <v>8</v>
      </c>
      <c r="C26" s="311">
        <v>17</v>
      </c>
    </row>
    <row r="27" spans="1:3" ht="15" customHeight="1" x14ac:dyDescent="0.2">
      <c r="A27" s="353" t="s">
        <v>574</v>
      </c>
      <c r="B27" s="354">
        <v>16</v>
      </c>
      <c r="C27" s="354">
        <v>26</v>
      </c>
    </row>
    <row r="28" spans="1:3" ht="15" customHeight="1" x14ac:dyDescent="0.2">
      <c r="A28" s="353" t="s">
        <v>575</v>
      </c>
      <c r="B28" s="354">
        <v>31</v>
      </c>
      <c r="C28" s="354">
        <v>119</v>
      </c>
    </row>
    <row r="29" spans="1:3" ht="15" customHeight="1" x14ac:dyDescent="0.2">
      <c r="A29" s="353" t="s">
        <v>576</v>
      </c>
      <c r="B29" s="363" t="s">
        <v>261</v>
      </c>
      <c r="C29" s="363" t="s">
        <v>261</v>
      </c>
    </row>
    <row r="30" spans="1:3" ht="15" customHeight="1" x14ac:dyDescent="0.2">
      <c r="A30" s="356" t="s">
        <v>464</v>
      </c>
      <c r="B30" s="364" t="s">
        <v>261</v>
      </c>
      <c r="C30" s="355">
        <v>2</v>
      </c>
    </row>
    <row r="31" spans="1:3" ht="15" customHeight="1" x14ac:dyDescent="0.2">
      <c r="A31" s="357"/>
      <c r="B31" s="311"/>
      <c r="C31" s="360"/>
    </row>
    <row r="32" spans="1:3" ht="15" customHeight="1" x14ac:dyDescent="0.2">
      <c r="A32" s="358" t="s">
        <v>617</v>
      </c>
      <c r="B32" s="311"/>
      <c r="C32" s="311"/>
    </row>
    <row r="33" spans="1:3" ht="15" customHeight="1" x14ac:dyDescent="0.2">
      <c r="A33" s="358" t="s">
        <v>618</v>
      </c>
      <c r="B33" s="266"/>
      <c r="C33" s="266"/>
    </row>
    <row r="34" spans="1:3" ht="15" customHeight="1" x14ac:dyDescent="0.2">
      <c r="A34" s="358" t="s">
        <v>578</v>
      </c>
      <c r="B34" s="266"/>
      <c r="C34" s="266"/>
    </row>
    <row r="35" spans="1:3" ht="15" customHeight="1" x14ac:dyDescent="0.2">
      <c r="A35" s="358" t="s">
        <v>579</v>
      </c>
      <c r="B35" s="266"/>
      <c r="C35" s="266"/>
    </row>
    <row r="36" spans="1:3" ht="15" customHeight="1" x14ac:dyDescent="0.2">
      <c r="A36" s="6"/>
      <c r="B36" s="266"/>
      <c r="C36" s="266"/>
    </row>
    <row r="37" spans="1:3" ht="15" customHeight="1" x14ac:dyDescent="0.2">
      <c r="A37" s="346" t="s">
        <v>146</v>
      </c>
      <c r="B37" s="266"/>
      <c r="C37" s="266"/>
    </row>
    <row r="38" spans="1:3" ht="15" customHeight="1" x14ac:dyDescent="0.2">
      <c r="A38" s="266"/>
      <c r="B38" s="266"/>
      <c r="C38" s="266"/>
    </row>
  </sheetData>
  <mergeCells count="2">
    <mergeCell ref="B3:C3"/>
    <mergeCell ref="B4:C4"/>
  </mergeCells>
  <hyperlinks>
    <hyperlink ref="A37" location="Kazalo!A1" display="nazaj na kazalo" xr:uid="{7BF3852F-213E-48E2-920F-AC4F6AED1201}"/>
  </hyperlink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26"/>
  <sheetViews>
    <sheetView showGridLines="0" tabSelected="1" workbookViewId="0"/>
  </sheetViews>
  <sheetFormatPr defaultColWidth="9.140625" defaultRowHeight="15" customHeight="1" x14ac:dyDescent="0.2"/>
  <cols>
    <col min="1" max="1" width="16.140625" style="6" customWidth="1"/>
    <col min="2" max="3" width="7.5703125" style="6" customWidth="1"/>
    <col min="4" max="5" width="7.28515625" style="6" customWidth="1"/>
    <col min="6" max="8" width="7.5703125" style="6" customWidth="1"/>
    <col min="9" max="9" width="7.7109375" style="6" customWidth="1"/>
    <col min="10" max="10" width="11.5703125" style="6" customWidth="1"/>
    <col min="11" max="11" width="10.140625" style="6" customWidth="1"/>
    <col min="12" max="12" width="15.28515625" style="6" customWidth="1"/>
    <col min="13" max="13" width="14.7109375" style="6" customWidth="1"/>
    <col min="14" max="16384" width="9.140625" style="6"/>
  </cols>
  <sheetData>
    <row r="1" spans="1:17" ht="15" customHeight="1" x14ac:dyDescent="0.2">
      <c r="A1" s="121" t="s">
        <v>479</v>
      </c>
      <c r="B1" s="1"/>
      <c r="C1" s="1"/>
      <c r="D1" s="1"/>
      <c r="E1" s="1"/>
      <c r="F1" s="1"/>
      <c r="G1" s="1"/>
      <c r="H1" s="1"/>
      <c r="I1" s="1"/>
      <c r="J1" s="1"/>
      <c r="K1" s="1"/>
      <c r="L1" s="1"/>
      <c r="M1" s="1"/>
    </row>
    <row r="2" spans="1:17" ht="15" customHeight="1" x14ac:dyDescent="0.2">
      <c r="A2" s="1"/>
      <c r="B2" s="1"/>
      <c r="C2" s="1"/>
      <c r="D2" s="1"/>
      <c r="E2" s="1"/>
      <c r="F2" s="1"/>
      <c r="G2" s="1"/>
      <c r="H2" s="1"/>
      <c r="I2" s="64"/>
      <c r="J2" s="1"/>
      <c r="K2" s="1"/>
      <c r="L2" s="1"/>
      <c r="M2" s="1"/>
    </row>
    <row r="3" spans="1:17" ht="15" customHeight="1" x14ac:dyDescent="0.2">
      <c r="A3" s="49"/>
      <c r="B3" s="383" t="s">
        <v>132</v>
      </c>
      <c r="C3" s="384"/>
      <c r="D3" s="384"/>
      <c r="E3" s="384"/>
      <c r="F3" s="384"/>
      <c r="G3" s="384"/>
      <c r="H3" s="384"/>
      <c r="I3" s="385"/>
      <c r="J3" s="383" t="s">
        <v>133</v>
      </c>
      <c r="K3" s="384"/>
      <c r="L3" s="384"/>
      <c r="M3" s="384"/>
    </row>
    <row r="4" spans="1:17" ht="34.5" customHeight="1" x14ac:dyDescent="0.2">
      <c r="A4" s="50"/>
      <c r="B4" s="400" t="s">
        <v>270</v>
      </c>
      <c r="C4" s="401"/>
      <c r="D4" s="400" t="s">
        <v>269</v>
      </c>
      <c r="E4" s="402"/>
      <c r="F4" s="400" t="s">
        <v>271</v>
      </c>
      <c r="G4" s="402"/>
      <c r="H4" s="401" t="s">
        <v>523</v>
      </c>
      <c r="I4" s="402"/>
      <c r="J4" s="181" t="s">
        <v>270</v>
      </c>
      <c r="K4" s="182" t="s">
        <v>269</v>
      </c>
      <c r="L4" s="182" t="s">
        <v>271</v>
      </c>
      <c r="M4" s="182" t="s">
        <v>523</v>
      </c>
    </row>
    <row r="5" spans="1:17" ht="15" customHeight="1" x14ac:dyDescent="0.2">
      <c r="A5" s="161" t="s">
        <v>63</v>
      </c>
      <c r="B5" s="173" t="s">
        <v>639</v>
      </c>
      <c r="C5" s="174" t="s">
        <v>596</v>
      </c>
      <c r="D5" s="173" t="s">
        <v>639</v>
      </c>
      <c r="E5" s="189" t="s">
        <v>596</v>
      </c>
      <c r="F5" s="173" t="s">
        <v>639</v>
      </c>
      <c r="G5" s="189" t="s">
        <v>596</v>
      </c>
      <c r="H5" s="174" t="s">
        <v>639</v>
      </c>
      <c r="I5" s="174" t="s">
        <v>596</v>
      </c>
      <c r="J5" s="173" t="s">
        <v>639</v>
      </c>
      <c r="K5" s="174" t="s">
        <v>639</v>
      </c>
      <c r="L5" s="174" t="s">
        <v>639</v>
      </c>
      <c r="M5" s="174" t="s">
        <v>639</v>
      </c>
    </row>
    <row r="6" spans="1:17" ht="15" customHeight="1" x14ac:dyDescent="0.2">
      <c r="A6" s="21" t="s">
        <v>21</v>
      </c>
      <c r="B6" s="190" t="s">
        <v>261</v>
      </c>
      <c r="C6" s="191" t="s">
        <v>261</v>
      </c>
      <c r="D6" s="190">
        <v>52</v>
      </c>
      <c r="E6" s="192">
        <v>72</v>
      </c>
      <c r="F6" s="190" t="s">
        <v>261</v>
      </c>
      <c r="G6" s="192" t="s">
        <v>261</v>
      </c>
      <c r="H6" s="191">
        <v>1479</v>
      </c>
      <c r="I6" s="191">
        <v>4228</v>
      </c>
      <c r="J6" s="190" t="s">
        <v>261</v>
      </c>
      <c r="K6" s="191">
        <v>40</v>
      </c>
      <c r="L6" s="191" t="s">
        <v>261</v>
      </c>
      <c r="M6" s="191">
        <v>44805</v>
      </c>
    </row>
    <row r="7" spans="1:17" ht="15" customHeight="1" x14ac:dyDescent="0.2">
      <c r="A7" s="11"/>
      <c r="B7" s="193"/>
      <c r="C7" s="194"/>
      <c r="D7" s="193"/>
      <c r="E7" s="195"/>
      <c r="F7" s="193"/>
      <c r="G7" s="195"/>
      <c r="H7" s="194"/>
      <c r="I7" s="194"/>
      <c r="J7" s="193"/>
      <c r="K7" s="194"/>
      <c r="L7" s="194"/>
      <c r="M7" s="194"/>
    </row>
    <row r="8" spans="1:17" ht="15" customHeight="1" x14ac:dyDescent="0.2">
      <c r="A8" s="18" t="s">
        <v>22</v>
      </c>
      <c r="B8" s="196" t="s">
        <v>261</v>
      </c>
      <c r="C8" s="197" t="s">
        <v>261</v>
      </c>
      <c r="D8" s="196">
        <v>15</v>
      </c>
      <c r="E8" s="198">
        <v>17</v>
      </c>
      <c r="F8" s="196" t="s">
        <v>261</v>
      </c>
      <c r="G8" s="198" t="s">
        <v>261</v>
      </c>
      <c r="H8" s="197">
        <v>69</v>
      </c>
      <c r="I8" s="197">
        <v>194</v>
      </c>
      <c r="J8" s="196" t="s">
        <v>261</v>
      </c>
      <c r="K8" s="197">
        <v>13</v>
      </c>
      <c r="L8" s="197" t="s">
        <v>261</v>
      </c>
      <c r="M8" s="197">
        <v>2235</v>
      </c>
    </row>
    <row r="9" spans="1:17" ht="15" customHeight="1" x14ac:dyDescent="0.2">
      <c r="A9" s="18" t="s">
        <v>23</v>
      </c>
      <c r="B9" s="196" t="s">
        <v>261</v>
      </c>
      <c r="C9" s="197" t="s">
        <v>261</v>
      </c>
      <c r="D9" s="196">
        <v>1</v>
      </c>
      <c r="E9" s="198">
        <v>1</v>
      </c>
      <c r="F9" s="196" t="s">
        <v>261</v>
      </c>
      <c r="G9" s="198" t="s">
        <v>261</v>
      </c>
      <c r="H9" s="197">
        <v>33</v>
      </c>
      <c r="I9" s="197">
        <v>92</v>
      </c>
      <c r="J9" s="196" t="s">
        <v>261</v>
      </c>
      <c r="K9" s="197" t="s">
        <v>261</v>
      </c>
      <c r="L9" s="197" t="s">
        <v>261</v>
      </c>
      <c r="M9" s="197">
        <v>1086</v>
      </c>
      <c r="O9" s="7"/>
      <c r="P9" s="7"/>
      <c r="Q9" s="7"/>
    </row>
    <row r="10" spans="1:17" ht="15" customHeight="1" x14ac:dyDescent="0.2">
      <c r="A10" s="18" t="s">
        <v>24</v>
      </c>
      <c r="B10" s="196" t="s">
        <v>261</v>
      </c>
      <c r="C10" s="197" t="s">
        <v>261</v>
      </c>
      <c r="D10" s="196" t="s">
        <v>261</v>
      </c>
      <c r="E10" s="198">
        <v>6</v>
      </c>
      <c r="F10" s="196" t="s">
        <v>261</v>
      </c>
      <c r="G10" s="198" t="s">
        <v>261</v>
      </c>
      <c r="H10" s="197">
        <v>57</v>
      </c>
      <c r="I10" s="197">
        <v>171</v>
      </c>
      <c r="J10" s="196" t="s">
        <v>261</v>
      </c>
      <c r="K10" s="197">
        <v>6</v>
      </c>
      <c r="L10" s="197" t="s">
        <v>261</v>
      </c>
      <c r="M10" s="197">
        <v>2439</v>
      </c>
    </row>
    <row r="11" spans="1:17" ht="15" customHeight="1" x14ac:dyDescent="0.2">
      <c r="A11" s="18" t="s">
        <v>25</v>
      </c>
      <c r="B11" s="196" t="s">
        <v>261</v>
      </c>
      <c r="C11" s="197" t="s">
        <v>261</v>
      </c>
      <c r="D11" s="196">
        <v>1</v>
      </c>
      <c r="E11" s="198">
        <v>2</v>
      </c>
      <c r="F11" s="196" t="s">
        <v>261</v>
      </c>
      <c r="G11" s="198" t="s">
        <v>261</v>
      </c>
      <c r="H11" s="197">
        <v>1024</v>
      </c>
      <c r="I11" s="197">
        <v>2914</v>
      </c>
      <c r="J11" s="196" t="s">
        <v>261</v>
      </c>
      <c r="K11" s="197">
        <v>2</v>
      </c>
      <c r="L11" s="197" t="s">
        <v>261</v>
      </c>
      <c r="M11" s="197">
        <v>27461</v>
      </c>
    </row>
    <row r="12" spans="1:17" ht="15" customHeight="1" x14ac:dyDescent="0.2">
      <c r="A12" s="18" t="s">
        <v>26</v>
      </c>
      <c r="B12" s="196" t="s">
        <v>261</v>
      </c>
      <c r="C12" s="197" t="s">
        <v>261</v>
      </c>
      <c r="D12" s="196" t="s">
        <v>261</v>
      </c>
      <c r="E12" s="198" t="s">
        <v>261</v>
      </c>
      <c r="F12" s="196" t="s">
        <v>261</v>
      </c>
      <c r="G12" s="198" t="s">
        <v>261</v>
      </c>
      <c r="H12" s="197">
        <v>117</v>
      </c>
      <c r="I12" s="197">
        <v>331</v>
      </c>
      <c r="J12" s="196" t="s">
        <v>261</v>
      </c>
      <c r="K12" s="197" t="s">
        <v>261</v>
      </c>
      <c r="L12" s="197" t="s">
        <v>261</v>
      </c>
      <c r="M12" s="197">
        <v>4242</v>
      </c>
    </row>
    <row r="13" spans="1:17" ht="15" customHeight="1" x14ac:dyDescent="0.2">
      <c r="A13" s="18" t="s">
        <v>27</v>
      </c>
      <c r="B13" s="196" t="s">
        <v>261</v>
      </c>
      <c r="C13" s="197" t="s">
        <v>261</v>
      </c>
      <c r="D13" s="196" t="s">
        <v>261</v>
      </c>
      <c r="E13" s="198" t="s">
        <v>261</v>
      </c>
      <c r="F13" s="196" t="s">
        <v>261</v>
      </c>
      <c r="G13" s="198" t="s">
        <v>261</v>
      </c>
      <c r="H13" s="197">
        <v>8</v>
      </c>
      <c r="I13" s="197">
        <v>19</v>
      </c>
      <c r="J13" s="196" t="s">
        <v>261</v>
      </c>
      <c r="K13" s="197" t="s">
        <v>261</v>
      </c>
      <c r="L13" s="197" t="s">
        <v>261</v>
      </c>
      <c r="M13" s="197">
        <v>490</v>
      </c>
    </row>
    <row r="14" spans="1:17" ht="15" customHeight="1" x14ac:dyDescent="0.2">
      <c r="A14" s="18" t="s">
        <v>28</v>
      </c>
      <c r="B14" s="196" t="s">
        <v>261</v>
      </c>
      <c r="C14" s="197" t="s">
        <v>261</v>
      </c>
      <c r="D14" s="196">
        <v>1</v>
      </c>
      <c r="E14" s="198">
        <v>4</v>
      </c>
      <c r="F14" s="196" t="s">
        <v>261</v>
      </c>
      <c r="G14" s="198" t="s">
        <v>261</v>
      </c>
      <c r="H14" s="197">
        <v>33</v>
      </c>
      <c r="I14" s="197">
        <v>75</v>
      </c>
      <c r="J14" s="196" t="s">
        <v>261</v>
      </c>
      <c r="K14" s="197">
        <v>2</v>
      </c>
      <c r="L14" s="197" t="s">
        <v>261</v>
      </c>
      <c r="M14" s="197">
        <v>942</v>
      </c>
    </row>
    <row r="15" spans="1:17" ht="15" customHeight="1" x14ac:dyDescent="0.2">
      <c r="A15" s="18" t="s">
        <v>29</v>
      </c>
      <c r="B15" s="196" t="s">
        <v>261</v>
      </c>
      <c r="C15" s="197" t="s">
        <v>261</v>
      </c>
      <c r="D15" s="196" t="s">
        <v>261</v>
      </c>
      <c r="E15" s="198" t="s">
        <v>261</v>
      </c>
      <c r="F15" s="196" t="s">
        <v>261</v>
      </c>
      <c r="G15" s="198" t="s">
        <v>261</v>
      </c>
      <c r="H15" s="197">
        <v>43</v>
      </c>
      <c r="I15" s="197">
        <v>111</v>
      </c>
      <c r="J15" s="196" t="s">
        <v>261</v>
      </c>
      <c r="K15" s="197">
        <v>1</v>
      </c>
      <c r="L15" s="197" t="s">
        <v>261</v>
      </c>
      <c r="M15" s="197">
        <v>1073</v>
      </c>
    </row>
    <row r="16" spans="1:17" ht="15" customHeight="1" x14ac:dyDescent="0.2">
      <c r="A16" s="18" t="s">
        <v>30</v>
      </c>
      <c r="B16" s="196" t="s">
        <v>261</v>
      </c>
      <c r="C16" s="197" t="s">
        <v>261</v>
      </c>
      <c r="D16" s="196">
        <v>1</v>
      </c>
      <c r="E16" s="198">
        <v>1</v>
      </c>
      <c r="F16" s="196" t="s">
        <v>261</v>
      </c>
      <c r="G16" s="198" t="s">
        <v>261</v>
      </c>
      <c r="H16" s="197">
        <v>30</v>
      </c>
      <c r="I16" s="197">
        <v>116</v>
      </c>
      <c r="J16" s="196" t="s">
        <v>261</v>
      </c>
      <c r="K16" s="197">
        <v>1</v>
      </c>
      <c r="L16" s="197" t="s">
        <v>261</v>
      </c>
      <c r="M16" s="197">
        <v>1676</v>
      </c>
    </row>
    <row r="17" spans="1:13" ht="15" customHeight="1" x14ac:dyDescent="0.2">
      <c r="A17" s="18" t="s">
        <v>31</v>
      </c>
      <c r="B17" s="196" t="s">
        <v>261</v>
      </c>
      <c r="C17" s="197" t="s">
        <v>261</v>
      </c>
      <c r="D17" s="196">
        <v>33</v>
      </c>
      <c r="E17" s="198">
        <v>41</v>
      </c>
      <c r="F17" s="196" t="s">
        <v>261</v>
      </c>
      <c r="G17" s="198" t="s">
        <v>261</v>
      </c>
      <c r="H17" s="197">
        <v>21</v>
      </c>
      <c r="I17" s="197">
        <v>66</v>
      </c>
      <c r="J17" s="196" t="s">
        <v>261</v>
      </c>
      <c r="K17" s="197">
        <v>15</v>
      </c>
      <c r="L17" s="197" t="s">
        <v>261</v>
      </c>
      <c r="M17" s="197">
        <v>624</v>
      </c>
    </row>
    <row r="18" spans="1:13" ht="15" customHeight="1" x14ac:dyDescent="0.2">
      <c r="A18" s="18" t="s">
        <v>32</v>
      </c>
      <c r="B18" s="196" t="s">
        <v>261</v>
      </c>
      <c r="C18" s="197" t="s">
        <v>261</v>
      </c>
      <c r="D18" s="196" t="s">
        <v>261</v>
      </c>
      <c r="E18" s="198" t="s">
        <v>261</v>
      </c>
      <c r="F18" s="196" t="s">
        <v>261</v>
      </c>
      <c r="G18" s="198" t="s">
        <v>261</v>
      </c>
      <c r="H18" s="197">
        <v>8</v>
      </c>
      <c r="I18" s="197">
        <v>38</v>
      </c>
      <c r="J18" s="196" t="s">
        <v>261</v>
      </c>
      <c r="K18" s="197" t="s">
        <v>261</v>
      </c>
      <c r="L18" s="197" t="s">
        <v>261</v>
      </c>
      <c r="M18" s="197">
        <v>402</v>
      </c>
    </row>
    <row r="19" spans="1:13" ht="15" customHeight="1" x14ac:dyDescent="0.2">
      <c r="A19" s="127" t="s">
        <v>33</v>
      </c>
      <c r="B19" s="199" t="s">
        <v>261</v>
      </c>
      <c r="C19" s="200" t="s">
        <v>261</v>
      </c>
      <c r="D19" s="199" t="s">
        <v>261</v>
      </c>
      <c r="E19" s="201" t="s">
        <v>261</v>
      </c>
      <c r="F19" s="199" t="s">
        <v>261</v>
      </c>
      <c r="G19" s="201" t="s">
        <v>261</v>
      </c>
      <c r="H19" s="200">
        <v>36</v>
      </c>
      <c r="I19" s="200">
        <v>101</v>
      </c>
      <c r="J19" s="199" t="s">
        <v>261</v>
      </c>
      <c r="K19" s="200" t="s">
        <v>261</v>
      </c>
      <c r="L19" s="200" t="s">
        <v>261</v>
      </c>
      <c r="M19" s="200">
        <v>2135</v>
      </c>
    </row>
    <row r="20" spans="1:13" ht="15" customHeight="1" x14ac:dyDescent="0.2">
      <c r="A20" s="18"/>
      <c r="B20" s="197"/>
      <c r="C20" s="197"/>
      <c r="D20" s="197"/>
      <c r="E20" s="197"/>
      <c r="F20" s="197"/>
      <c r="G20" s="197"/>
      <c r="H20" s="197"/>
      <c r="I20" s="197"/>
      <c r="J20" s="197"/>
      <c r="K20" s="197"/>
      <c r="L20" s="197"/>
      <c r="M20" s="197"/>
    </row>
    <row r="21" spans="1:13" ht="15" customHeight="1" x14ac:dyDescent="0.2">
      <c r="A21" s="243" t="s">
        <v>474</v>
      </c>
      <c r="B21" s="197"/>
      <c r="C21" s="197"/>
      <c r="D21" s="197"/>
      <c r="E21" s="197"/>
      <c r="F21" s="197"/>
      <c r="G21" s="197"/>
      <c r="H21" s="197"/>
      <c r="I21" s="197"/>
      <c r="J21" s="197"/>
      <c r="K21" s="197"/>
      <c r="L21" s="197"/>
      <c r="M21" s="197"/>
    </row>
    <row r="22" spans="1:13" ht="15" customHeight="1" x14ac:dyDescent="0.2">
      <c r="A22" s="243" t="s">
        <v>475</v>
      </c>
      <c r="B22" s="197"/>
      <c r="C22" s="197"/>
      <c r="D22" s="197"/>
      <c r="E22" s="197"/>
      <c r="F22" s="197"/>
      <c r="G22" s="197"/>
      <c r="H22" s="197"/>
      <c r="I22" s="197"/>
      <c r="J22" s="197"/>
      <c r="K22" s="197"/>
      <c r="L22" s="197"/>
      <c r="M22" s="197"/>
    </row>
    <row r="23" spans="1:13" ht="15" customHeight="1" x14ac:dyDescent="0.2">
      <c r="A23" s="10"/>
      <c r="B23" s="10"/>
      <c r="C23" s="10"/>
      <c r="D23" s="10"/>
      <c r="E23" s="10"/>
      <c r="F23" s="10"/>
      <c r="G23" s="10"/>
      <c r="H23" s="10"/>
      <c r="I23" s="10"/>
      <c r="J23" s="10"/>
      <c r="K23" s="10"/>
      <c r="L23" s="10"/>
      <c r="M23" s="10"/>
    </row>
    <row r="24" spans="1:13" ht="15" customHeight="1" x14ac:dyDescent="0.2">
      <c r="A24" s="68" t="s">
        <v>146</v>
      </c>
    </row>
    <row r="25" spans="1:13" ht="15" customHeight="1" x14ac:dyDescent="0.2">
      <c r="A25" s="68" t="s">
        <v>146</v>
      </c>
      <c r="C25" s="7"/>
    </row>
    <row r="26" spans="1:13" ht="15" customHeight="1" x14ac:dyDescent="0.2">
      <c r="E26" s="7"/>
    </row>
  </sheetData>
  <mergeCells count="6">
    <mergeCell ref="J3:M3"/>
    <mergeCell ref="B4:C4"/>
    <mergeCell ref="D4:E4"/>
    <mergeCell ref="F4:G4"/>
    <mergeCell ref="H4:I4"/>
    <mergeCell ref="B3:I3"/>
  </mergeCells>
  <hyperlinks>
    <hyperlink ref="A24" location="Kazalo!A1" display="nazaj na kazalo" xr:uid="{00000000-0004-0000-3000-000000000000}"/>
    <hyperlink ref="A25" location="Kazalo!A1" display="nazaj na kazalo" xr:uid="{097C36B2-9470-4BF5-A5F3-978BAB82C566}"/>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F41"/>
  <sheetViews>
    <sheetView showGridLines="0" tabSelected="1" zoomScaleNormal="100" workbookViewId="0"/>
  </sheetViews>
  <sheetFormatPr defaultColWidth="9.140625" defaultRowHeight="15" customHeight="1" x14ac:dyDescent="0.2"/>
  <cols>
    <col min="1" max="1" width="33.5703125" style="6" customWidth="1"/>
    <col min="2" max="4" width="8.42578125" style="6" customWidth="1"/>
    <col min="5" max="5" width="7.7109375" style="6" customWidth="1"/>
    <col min="6" max="16384" width="9.140625" style="6"/>
  </cols>
  <sheetData>
    <row r="1" spans="1:6" ht="15" customHeight="1" x14ac:dyDescent="0.2">
      <c r="A1" s="121" t="s">
        <v>478</v>
      </c>
      <c r="B1" s="1"/>
      <c r="C1" s="1"/>
      <c r="D1" s="1"/>
      <c r="E1" s="1"/>
    </row>
    <row r="2" spans="1:6" ht="15" customHeight="1" x14ac:dyDescent="0.2">
      <c r="A2" s="1"/>
      <c r="B2" s="1"/>
      <c r="C2" s="1"/>
      <c r="D2" s="1"/>
      <c r="E2" s="64"/>
    </row>
    <row r="3" spans="1:6" ht="15" customHeight="1" x14ac:dyDescent="0.2">
      <c r="A3" s="49"/>
      <c r="B3" s="383" t="s">
        <v>484</v>
      </c>
      <c r="C3" s="384"/>
      <c r="D3" s="384"/>
      <c r="E3" s="384"/>
      <c r="F3" s="122"/>
    </row>
    <row r="4" spans="1:6" ht="15" customHeight="1" x14ac:dyDescent="0.2">
      <c r="A4" s="50"/>
      <c r="B4" s="375"/>
      <c r="C4" s="376"/>
      <c r="D4" s="239"/>
      <c r="E4" s="141" t="s">
        <v>596</v>
      </c>
    </row>
    <row r="5" spans="1:6" ht="15" customHeight="1" x14ac:dyDescent="0.2">
      <c r="A5" s="238" t="s">
        <v>196</v>
      </c>
      <c r="B5" s="165" t="s">
        <v>594</v>
      </c>
      <c r="C5" s="166" t="s">
        <v>595</v>
      </c>
      <c r="D5" s="166" t="s">
        <v>596</v>
      </c>
      <c r="E5" s="166" t="s">
        <v>595</v>
      </c>
    </row>
    <row r="6" spans="1:6" ht="15" customHeight="1" x14ac:dyDescent="0.2">
      <c r="A6" s="21" t="s">
        <v>0</v>
      </c>
      <c r="B6" s="22">
        <v>3914</v>
      </c>
      <c r="C6" s="23">
        <v>3093</v>
      </c>
      <c r="D6" s="23">
        <v>2701</v>
      </c>
      <c r="E6" s="75">
        <v>87.326220497898476</v>
      </c>
    </row>
    <row r="7" spans="1:6" ht="9" customHeight="1" x14ac:dyDescent="0.2">
      <c r="A7" s="11"/>
      <c r="B7" s="15"/>
      <c r="C7" s="16"/>
      <c r="D7" s="16"/>
      <c r="E7" s="78"/>
    </row>
    <row r="8" spans="1:6" ht="15" customHeight="1" x14ac:dyDescent="0.2">
      <c r="A8" s="11" t="s">
        <v>462</v>
      </c>
      <c r="B8" s="15">
        <v>3910</v>
      </c>
      <c r="C8" s="16">
        <v>3088</v>
      </c>
      <c r="D8" s="16">
        <v>2696</v>
      </c>
      <c r="E8" s="78">
        <v>87.30569948186529</v>
      </c>
    </row>
    <row r="9" spans="1:6" ht="15" customHeight="1" x14ac:dyDescent="0.2">
      <c r="A9" s="44" t="s">
        <v>495</v>
      </c>
      <c r="B9" s="12">
        <v>12</v>
      </c>
      <c r="C9" s="13">
        <v>15</v>
      </c>
      <c r="D9" s="13">
        <v>18</v>
      </c>
      <c r="E9" s="81">
        <v>120</v>
      </c>
    </row>
    <row r="10" spans="1:6" ht="15" customHeight="1" x14ac:dyDescent="0.2">
      <c r="A10" s="44" t="s">
        <v>496</v>
      </c>
      <c r="B10" s="12">
        <v>9</v>
      </c>
      <c r="C10" s="13">
        <v>8</v>
      </c>
      <c r="D10" s="13">
        <v>6</v>
      </c>
      <c r="E10" s="81">
        <v>75</v>
      </c>
    </row>
    <row r="11" spans="1:6" ht="15" customHeight="1" x14ac:dyDescent="0.2">
      <c r="A11" s="44" t="s">
        <v>497</v>
      </c>
      <c r="B11" s="12">
        <v>1128</v>
      </c>
      <c r="C11" s="13">
        <v>786</v>
      </c>
      <c r="D11" s="13">
        <v>861</v>
      </c>
      <c r="E11" s="81">
        <v>109.54198473282443</v>
      </c>
    </row>
    <row r="12" spans="1:6" ht="15" customHeight="1" x14ac:dyDescent="0.2">
      <c r="A12" s="44" t="s">
        <v>531</v>
      </c>
      <c r="B12" s="12">
        <v>2</v>
      </c>
      <c r="C12" s="13">
        <v>1</v>
      </c>
      <c r="D12" s="13">
        <v>3</v>
      </c>
      <c r="E12" s="81">
        <v>300</v>
      </c>
    </row>
    <row r="13" spans="1:6" ht="15" customHeight="1" x14ac:dyDescent="0.2">
      <c r="A13" s="44" t="s">
        <v>498</v>
      </c>
      <c r="B13" s="12">
        <v>21</v>
      </c>
      <c r="C13" s="13">
        <v>17</v>
      </c>
      <c r="D13" s="13">
        <v>9</v>
      </c>
      <c r="E13" s="81">
        <v>52.941176470588239</v>
      </c>
    </row>
    <row r="14" spans="1:6" ht="15" customHeight="1" x14ac:dyDescent="0.2">
      <c r="A14" s="44" t="s">
        <v>527</v>
      </c>
      <c r="B14" s="12">
        <v>1</v>
      </c>
      <c r="C14" s="13">
        <v>1</v>
      </c>
      <c r="D14" s="13">
        <v>3</v>
      </c>
      <c r="E14" s="81">
        <v>300</v>
      </c>
    </row>
    <row r="15" spans="1:6" ht="15" customHeight="1" x14ac:dyDescent="0.2">
      <c r="A15" s="44" t="s">
        <v>499</v>
      </c>
      <c r="B15" s="12">
        <v>4</v>
      </c>
      <c r="C15" s="13">
        <v>2</v>
      </c>
      <c r="D15" s="13">
        <v>4</v>
      </c>
      <c r="E15" s="81">
        <v>200</v>
      </c>
    </row>
    <row r="16" spans="1:6" ht="15" customHeight="1" x14ac:dyDescent="0.2">
      <c r="A16" s="44" t="s">
        <v>500</v>
      </c>
      <c r="B16" s="12">
        <v>2</v>
      </c>
      <c r="C16" s="13">
        <v>5</v>
      </c>
      <c r="D16" s="13">
        <v>5</v>
      </c>
      <c r="E16" s="81">
        <v>100</v>
      </c>
    </row>
    <row r="17" spans="1:5" ht="15" customHeight="1" x14ac:dyDescent="0.2">
      <c r="A17" s="44" t="s">
        <v>501</v>
      </c>
      <c r="B17" s="12">
        <v>22</v>
      </c>
      <c r="C17" s="13">
        <v>35</v>
      </c>
      <c r="D17" s="13">
        <v>30</v>
      </c>
      <c r="E17" s="81">
        <v>85.714285714285708</v>
      </c>
    </row>
    <row r="18" spans="1:5" ht="15" customHeight="1" x14ac:dyDescent="0.2">
      <c r="A18" s="44" t="s">
        <v>502</v>
      </c>
      <c r="B18" s="12">
        <v>9</v>
      </c>
      <c r="C18" s="13">
        <v>7</v>
      </c>
      <c r="D18" s="13">
        <v>12</v>
      </c>
      <c r="E18" s="81">
        <v>171.42857142857142</v>
      </c>
    </row>
    <row r="19" spans="1:5" ht="15" customHeight="1" x14ac:dyDescent="0.2">
      <c r="A19" s="44" t="s">
        <v>139</v>
      </c>
      <c r="B19" s="12">
        <v>1991</v>
      </c>
      <c r="C19" s="13">
        <v>1426</v>
      </c>
      <c r="D19" s="13">
        <v>1053</v>
      </c>
      <c r="E19" s="81">
        <v>73.842917251051901</v>
      </c>
    </row>
    <row r="20" spans="1:5" ht="15" customHeight="1" x14ac:dyDescent="0.2">
      <c r="A20" s="44" t="s">
        <v>503</v>
      </c>
      <c r="B20" s="12">
        <v>4</v>
      </c>
      <c r="C20" s="13">
        <v>1</v>
      </c>
      <c r="D20" s="13">
        <v>5</v>
      </c>
      <c r="E20" s="81">
        <v>500</v>
      </c>
    </row>
    <row r="21" spans="1:5" ht="15" customHeight="1" x14ac:dyDescent="0.2">
      <c r="A21" s="44" t="s">
        <v>504</v>
      </c>
      <c r="B21" s="12">
        <v>187</v>
      </c>
      <c r="C21" s="13">
        <v>190</v>
      </c>
      <c r="D21" s="13">
        <v>142</v>
      </c>
      <c r="E21" s="81">
        <v>74.73684210526315</v>
      </c>
    </row>
    <row r="22" spans="1:5" ht="15" customHeight="1" x14ac:dyDescent="0.2">
      <c r="A22" s="44" t="s">
        <v>505</v>
      </c>
      <c r="B22" s="12">
        <v>3</v>
      </c>
      <c r="C22" s="13">
        <v>3</v>
      </c>
      <c r="D22" s="13">
        <v>3</v>
      </c>
      <c r="E22" s="81">
        <v>100</v>
      </c>
    </row>
    <row r="23" spans="1:5" ht="15" customHeight="1" x14ac:dyDescent="0.2">
      <c r="A23" s="44" t="s">
        <v>506</v>
      </c>
      <c r="B23" s="12">
        <v>2</v>
      </c>
      <c r="C23" s="13">
        <v>5</v>
      </c>
      <c r="D23" s="13">
        <v>2</v>
      </c>
      <c r="E23" s="81">
        <v>40</v>
      </c>
    </row>
    <row r="24" spans="1:5" ht="15" customHeight="1" x14ac:dyDescent="0.2">
      <c r="A24" s="44" t="s">
        <v>600</v>
      </c>
      <c r="B24" s="12">
        <v>2</v>
      </c>
      <c r="C24" s="13" t="s">
        <v>261</v>
      </c>
      <c r="D24" s="13" t="s">
        <v>261</v>
      </c>
      <c r="E24" s="81" t="s">
        <v>261</v>
      </c>
    </row>
    <row r="25" spans="1:5" ht="15" customHeight="1" x14ac:dyDescent="0.2">
      <c r="A25" s="44" t="s">
        <v>322</v>
      </c>
      <c r="B25" s="33">
        <v>93</v>
      </c>
      <c r="C25" s="13">
        <v>281</v>
      </c>
      <c r="D25" s="13">
        <v>216</v>
      </c>
      <c r="E25" s="81">
        <v>76.868327402135222</v>
      </c>
    </row>
    <row r="26" spans="1:5" ht="15" customHeight="1" x14ac:dyDescent="0.2">
      <c r="A26" s="44" t="s">
        <v>526</v>
      </c>
      <c r="B26" s="12" t="s">
        <v>261</v>
      </c>
      <c r="C26" s="13">
        <v>2</v>
      </c>
      <c r="D26" s="13">
        <v>2</v>
      </c>
      <c r="E26" s="81">
        <v>100</v>
      </c>
    </row>
    <row r="27" spans="1:5" ht="15" customHeight="1" x14ac:dyDescent="0.2">
      <c r="A27" s="44" t="s">
        <v>507</v>
      </c>
      <c r="B27" s="12">
        <v>35</v>
      </c>
      <c r="C27" s="13">
        <v>20</v>
      </c>
      <c r="D27" s="13">
        <v>26</v>
      </c>
      <c r="E27" s="81">
        <v>130</v>
      </c>
    </row>
    <row r="28" spans="1:5" ht="15" customHeight="1" x14ac:dyDescent="0.2">
      <c r="A28" s="44" t="s">
        <v>508</v>
      </c>
      <c r="B28" s="12">
        <v>19</v>
      </c>
      <c r="C28" s="13">
        <v>13</v>
      </c>
      <c r="D28" s="13">
        <v>12</v>
      </c>
      <c r="E28" s="81">
        <v>92.307692307692307</v>
      </c>
    </row>
    <row r="29" spans="1:5" ht="15" customHeight="1" x14ac:dyDescent="0.2">
      <c r="A29" s="44" t="s">
        <v>509</v>
      </c>
      <c r="B29" s="12">
        <v>31</v>
      </c>
      <c r="C29" s="13">
        <v>35</v>
      </c>
      <c r="D29" s="13">
        <v>29</v>
      </c>
      <c r="E29" s="81">
        <v>82.857142857142861</v>
      </c>
    </row>
    <row r="30" spans="1:5" ht="15" customHeight="1" x14ac:dyDescent="0.2">
      <c r="A30" s="44" t="s">
        <v>510</v>
      </c>
      <c r="B30" s="12">
        <v>4</v>
      </c>
      <c r="C30" s="13">
        <v>11</v>
      </c>
      <c r="D30" s="13">
        <v>4</v>
      </c>
      <c r="E30" s="81">
        <v>36.363636363636367</v>
      </c>
    </row>
    <row r="31" spans="1:5" ht="15" customHeight="1" x14ac:dyDescent="0.2">
      <c r="A31" s="44" t="s">
        <v>511</v>
      </c>
      <c r="B31" s="12">
        <v>208</v>
      </c>
      <c r="C31" s="13">
        <v>141</v>
      </c>
      <c r="D31" s="13">
        <v>149</v>
      </c>
      <c r="E31" s="81">
        <v>105.67375886524823</v>
      </c>
    </row>
    <row r="32" spans="1:5" ht="15" customHeight="1" x14ac:dyDescent="0.2">
      <c r="A32" s="44" t="s">
        <v>512</v>
      </c>
      <c r="B32" s="12">
        <v>99</v>
      </c>
      <c r="C32" s="13">
        <v>60</v>
      </c>
      <c r="D32" s="13">
        <v>69</v>
      </c>
      <c r="E32" s="81">
        <v>114.99999999999999</v>
      </c>
    </row>
    <row r="33" spans="1:5" ht="15" customHeight="1" x14ac:dyDescent="0.2">
      <c r="A33" s="44" t="s">
        <v>513</v>
      </c>
      <c r="B33" s="12">
        <v>14</v>
      </c>
      <c r="C33" s="13">
        <v>19</v>
      </c>
      <c r="D33" s="13">
        <v>26</v>
      </c>
      <c r="E33" s="81">
        <v>136.84210526315789</v>
      </c>
    </row>
    <row r="34" spans="1:5" ht="15" customHeight="1" x14ac:dyDescent="0.2">
      <c r="A34" s="44" t="s">
        <v>514</v>
      </c>
      <c r="B34" s="12">
        <v>8</v>
      </c>
      <c r="C34" s="13">
        <v>4</v>
      </c>
      <c r="D34" s="13">
        <v>7</v>
      </c>
      <c r="E34" s="81">
        <v>175</v>
      </c>
    </row>
    <row r="35" spans="1:5" ht="15" customHeight="1" x14ac:dyDescent="0.2">
      <c r="A35" s="44"/>
      <c r="B35" s="12"/>
      <c r="C35" s="13"/>
      <c r="D35" s="13"/>
      <c r="E35" s="81"/>
    </row>
    <row r="36" spans="1:5" ht="15" customHeight="1" x14ac:dyDescent="0.2">
      <c r="A36" s="157" t="s">
        <v>463</v>
      </c>
      <c r="B36" s="71">
        <v>4</v>
      </c>
      <c r="C36" s="17">
        <v>5</v>
      </c>
      <c r="D36" s="17">
        <v>5</v>
      </c>
      <c r="E36" s="79">
        <v>100</v>
      </c>
    </row>
    <row r="37" spans="1:5" ht="15" customHeight="1" x14ac:dyDescent="0.2">
      <c r="A37" s="282" t="s">
        <v>598</v>
      </c>
      <c r="B37" s="12">
        <v>1</v>
      </c>
      <c r="C37" s="13" t="s">
        <v>261</v>
      </c>
      <c r="D37" s="13" t="s">
        <v>261</v>
      </c>
      <c r="E37" s="81" t="s">
        <v>261</v>
      </c>
    </row>
    <row r="38" spans="1:5" ht="15" customHeight="1" x14ac:dyDescent="0.2">
      <c r="A38" s="282" t="s">
        <v>599</v>
      </c>
      <c r="B38" s="12" t="s">
        <v>261</v>
      </c>
      <c r="C38" s="13">
        <v>1</v>
      </c>
      <c r="D38" s="13">
        <v>1</v>
      </c>
      <c r="E38" s="81">
        <v>100</v>
      </c>
    </row>
    <row r="39" spans="1:5" ht="15" customHeight="1" x14ac:dyDescent="0.2">
      <c r="A39" s="276" t="s">
        <v>543</v>
      </c>
      <c r="B39" s="108">
        <v>4</v>
      </c>
      <c r="C39" s="109">
        <v>5</v>
      </c>
      <c r="D39" s="109">
        <v>5</v>
      </c>
      <c r="E39" s="129">
        <v>100</v>
      </c>
    </row>
    <row r="40" spans="1:5" ht="15" customHeight="1" x14ac:dyDescent="0.2">
      <c r="A40" s="10"/>
      <c r="B40" s="10"/>
      <c r="C40" s="10"/>
      <c r="D40" s="10"/>
      <c r="E40" s="10"/>
    </row>
    <row r="41" spans="1:5" ht="15" customHeight="1" x14ac:dyDescent="0.2">
      <c r="A41" s="68" t="s">
        <v>146</v>
      </c>
    </row>
  </sheetData>
  <mergeCells count="2">
    <mergeCell ref="B3:E3"/>
    <mergeCell ref="B4:C4"/>
  </mergeCells>
  <hyperlinks>
    <hyperlink ref="A41" location="Kazalo!A1" display="nazaj na kazalo" xr:uid="{00000000-0004-0000-31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K251"/>
  <sheetViews>
    <sheetView showGridLines="0" tabSelected="1" workbookViewId="0"/>
  </sheetViews>
  <sheetFormatPr defaultColWidth="9.140625" defaultRowHeight="15" customHeight="1" x14ac:dyDescent="0.2"/>
  <cols>
    <col min="1" max="1" width="19.85546875" style="6" customWidth="1"/>
    <col min="2" max="2" width="9.85546875" style="6" bestFit="1" customWidth="1"/>
    <col min="3" max="3" width="7.85546875" style="6" customWidth="1"/>
    <col min="4" max="4" width="10.42578125" style="6" bestFit="1" customWidth="1"/>
    <col min="5" max="5" width="7.42578125" style="10" bestFit="1" customWidth="1"/>
    <col min="6" max="6" width="8.28515625" style="6" bestFit="1" customWidth="1"/>
    <col min="7" max="7" width="7.7109375" style="6" customWidth="1"/>
    <col min="8" max="8" width="10" style="6" bestFit="1" customWidth="1"/>
    <col min="9" max="9" width="12" style="6" bestFit="1" customWidth="1"/>
    <col min="10" max="11" width="8.28515625" style="6" customWidth="1"/>
    <col min="12" max="16384" width="9.140625" style="6"/>
  </cols>
  <sheetData>
    <row r="1" spans="1:11" ht="15" customHeight="1" x14ac:dyDescent="0.2">
      <c r="A1" s="9" t="s">
        <v>477</v>
      </c>
      <c r="B1" s="1"/>
      <c r="C1" s="1"/>
      <c r="D1" s="1"/>
      <c r="E1" s="64"/>
      <c r="F1" s="1"/>
      <c r="G1" s="1"/>
      <c r="H1" s="1"/>
      <c r="I1" s="1"/>
      <c r="J1" s="1"/>
      <c r="K1" s="1"/>
    </row>
    <row r="2" spans="1:11" ht="15" customHeight="1" x14ac:dyDescent="0.2">
      <c r="A2" s="1"/>
      <c r="B2" s="1"/>
      <c r="C2" s="1"/>
      <c r="D2" s="1"/>
      <c r="E2" s="64"/>
      <c r="F2" s="64"/>
      <c r="G2" s="1"/>
      <c r="H2" s="1"/>
      <c r="I2" s="1"/>
      <c r="J2" s="1"/>
      <c r="K2" s="1"/>
    </row>
    <row r="3" spans="1:11" ht="15" customHeight="1" x14ac:dyDescent="0.2">
      <c r="A3" s="49"/>
      <c r="B3" s="403" t="s">
        <v>597</v>
      </c>
      <c r="C3" s="404"/>
      <c r="D3" s="404"/>
      <c r="E3" s="404"/>
      <c r="F3" s="404"/>
      <c r="G3" s="404"/>
      <c r="H3" s="404"/>
      <c r="I3" s="404"/>
      <c r="J3" s="140"/>
      <c r="K3" s="151" t="s">
        <v>146</v>
      </c>
    </row>
    <row r="4" spans="1:11" ht="15" customHeight="1" x14ac:dyDescent="0.2">
      <c r="A4" s="152"/>
      <c r="B4" s="153" t="s">
        <v>197</v>
      </c>
      <c r="C4" s="162"/>
      <c r="D4" s="162"/>
      <c r="E4" s="162"/>
      <c r="F4" s="162"/>
      <c r="G4" s="162" t="s">
        <v>89</v>
      </c>
      <c r="H4" s="162" t="s">
        <v>198</v>
      </c>
      <c r="I4" s="162" t="s">
        <v>199</v>
      </c>
      <c r="J4" s="140"/>
      <c r="K4" s="140"/>
    </row>
    <row r="5" spans="1:11" ht="15" customHeight="1" x14ac:dyDescent="0.2">
      <c r="A5" s="154" t="s">
        <v>200</v>
      </c>
      <c r="B5" s="32" t="s">
        <v>201</v>
      </c>
      <c r="C5" s="183"/>
      <c r="D5" s="162" t="s">
        <v>77</v>
      </c>
      <c r="E5" s="162" t="s">
        <v>202</v>
      </c>
      <c r="F5" s="162" t="s">
        <v>203</v>
      </c>
      <c r="G5" s="162" t="s">
        <v>204</v>
      </c>
      <c r="H5" s="162" t="s">
        <v>205</v>
      </c>
      <c r="I5" s="162" t="s">
        <v>206</v>
      </c>
      <c r="J5" s="140"/>
      <c r="K5" s="140"/>
    </row>
    <row r="6" spans="1:11" ht="15" customHeight="1" x14ac:dyDescent="0.2">
      <c r="A6" s="184" t="s">
        <v>207</v>
      </c>
      <c r="B6" s="185" t="s">
        <v>58</v>
      </c>
      <c r="C6" s="20" t="s">
        <v>73</v>
      </c>
      <c r="D6" s="20" t="s">
        <v>76</v>
      </c>
      <c r="E6" s="20" t="s">
        <v>74</v>
      </c>
      <c r="F6" s="20" t="s">
        <v>208</v>
      </c>
      <c r="G6" s="20" t="s">
        <v>209</v>
      </c>
      <c r="H6" s="20" t="s">
        <v>210</v>
      </c>
      <c r="I6" s="20" t="s">
        <v>211</v>
      </c>
      <c r="J6" s="140"/>
      <c r="K6" s="140"/>
    </row>
    <row r="7" spans="1:11" ht="15" customHeight="1" x14ac:dyDescent="0.2">
      <c r="A7" s="21" t="s">
        <v>21</v>
      </c>
      <c r="B7" s="57">
        <v>45851</v>
      </c>
      <c r="C7" s="23">
        <v>21887</v>
      </c>
      <c r="D7" s="23">
        <v>18102</v>
      </c>
      <c r="E7" s="24">
        <v>9379</v>
      </c>
      <c r="F7" s="23">
        <v>16357</v>
      </c>
      <c r="G7" s="24">
        <v>15899</v>
      </c>
      <c r="H7" s="24">
        <v>22364</v>
      </c>
      <c r="I7" s="24">
        <v>7588</v>
      </c>
      <c r="J7" s="210"/>
      <c r="K7" s="210"/>
    </row>
    <row r="8" spans="1:11" ht="12.75" customHeight="1" x14ac:dyDescent="0.2">
      <c r="A8" s="11"/>
      <c r="B8" s="59"/>
      <c r="C8" s="16"/>
      <c r="D8" s="16"/>
      <c r="E8" s="17"/>
      <c r="F8" s="16"/>
      <c r="G8" s="17"/>
      <c r="H8" s="17"/>
      <c r="I8" s="17"/>
      <c r="J8" s="140"/>
      <c r="K8" s="140"/>
    </row>
    <row r="9" spans="1:11" ht="12.75" customHeight="1" x14ac:dyDescent="0.2">
      <c r="A9" s="11" t="s">
        <v>34</v>
      </c>
      <c r="B9" s="59">
        <v>26629</v>
      </c>
      <c r="C9" s="16">
        <v>12893</v>
      </c>
      <c r="D9" s="16">
        <v>10963</v>
      </c>
      <c r="E9" s="17">
        <v>5901</v>
      </c>
      <c r="F9" s="16">
        <v>9464</v>
      </c>
      <c r="G9" s="17">
        <v>9196</v>
      </c>
      <c r="H9" s="17">
        <v>13645</v>
      </c>
      <c r="I9" s="17">
        <v>3788</v>
      </c>
      <c r="J9" s="270"/>
      <c r="K9" s="270"/>
    </row>
    <row r="10" spans="1:11" ht="12.75" customHeight="1" x14ac:dyDescent="0.2">
      <c r="A10" s="11"/>
      <c r="B10" s="59"/>
      <c r="C10" s="16"/>
      <c r="D10" s="16"/>
      <c r="E10" s="17"/>
      <c r="F10" s="16"/>
      <c r="G10" s="17"/>
      <c r="H10" s="17"/>
      <c r="I10" s="17"/>
      <c r="J10" s="270"/>
      <c r="K10" s="270"/>
    </row>
    <row r="11" spans="1:11" ht="15" customHeight="1" x14ac:dyDescent="0.2">
      <c r="A11" s="70" t="s">
        <v>40</v>
      </c>
      <c r="B11" s="155">
        <v>3631</v>
      </c>
      <c r="C11" s="17">
        <v>1684</v>
      </c>
      <c r="D11" s="17">
        <v>1906</v>
      </c>
      <c r="E11" s="17">
        <v>962</v>
      </c>
      <c r="F11" s="17">
        <v>1047</v>
      </c>
      <c r="G11" s="17">
        <v>1898</v>
      </c>
      <c r="H11" s="17">
        <v>1372</v>
      </c>
      <c r="I11" s="17">
        <v>361</v>
      </c>
      <c r="J11" s="3"/>
      <c r="K11" s="3"/>
    </row>
    <row r="12" spans="1:11" ht="15" customHeight="1" x14ac:dyDescent="0.2">
      <c r="A12" s="44" t="s">
        <v>303</v>
      </c>
      <c r="B12" s="33">
        <v>484</v>
      </c>
      <c r="C12" s="13">
        <v>229</v>
      </c>
      <c r="D12" s="13">
        <v>294</v>
      </c>
      <c r="E12" s="13">
        <v>137</v>
      </c>
      <c r="F12" s="13">
        <v>142</v>
      </c>
      <c r="G12" s="13">
        <v>281</v>
      </c>
      <c r="H12" s="13">
        <v>178</v>
      </c>
      <c r="I12" s="13">
        <v>25</v>
      </c>
      <c r="J12" s="3"/>
      <c r="K12" s="3"/>
    </row>
    <row r="13" spans="1:11" ht="15" customHeight="1" x14ac:dyDescent="0.2">
      <c r="A13" s="44" t="s">
        <v>315</v>
      </c>
      <c r="B13" s="33">
        <v>65</v>
      </c>
      <c r="C13" s="13">
        <v>25</v>
      </c>
      <c r="D13" s="13">
        <v>31</v>
      </c>
      <c r="E13" s="13">
        <v>10</v>
      </c>
      <c r="F13" s="13">
        <v>37</v>
      </c>
      <c r="G13" s="13">
        <v>23</v>
      </c>
      <c r="H13" s="13">
        <v>35</v>
      </c>
      <c r="I13" s="13">
        <v>7</v>
      </c>
      <c r="J13" s="3"/>
      <c r="K13" s="3"/>
    </row>
    <row r="14" spans="1:11" ht="15" customHeight="1" x14ac:dyDescent="0.2">
      <c r="A14" s="44" t="s">
        <v>290</v>
      </c>
      <c r="B14" s="33">
        <v>655</v>
      </c>
      <c r="C14" s="13">
        <v>311</v>
      </c>
      <c r="D14" s="13">
        <v>352</v>
      </c>
      <c r="E14" s="13">
        <v>189</v>
      </c>
      <c r="F14" s="13">
        <v>126</v>
      </c>
      <c r="G14" s="13">
        <v>304</v>
      </c>
      <c r="H14" s="13">
        <v>291</v>
      </c>
      <c r="I14" s="13">
        <v>60</v>
      </c>
      <c r="J14" s="4"/>
      <c r="K14" s="4"/>
    </row>
    <row r="15" spans="1:11" ht="15" customHeight="1" x14ac:dyDescent="0.2">
      <c r="A15" s="44" t="s">
        <v>316</v>
      </c>
      <c r="B15" s="33">
        <v>20</v>
      </c>
      <c r="C15" s="13">
        <v>13</v>
      </c>
      <c r="D15" s="13">
        <v>12</v>
      </c>
      <c r="E15" s="13">
        <v>2</v>
      </c>
      <c r="F15" s="13">
        <v>8</v>
      </c>
      <c r="G15" s="13">
        <v>7</v>
      </c>
      <c r="H15" s="13">
        <v>8</v>
      </c>
      <c r="I15" s="13">
        <v>5</v>
      </c>
      <c r="J15" s="4"/>
      <c r="K15" s="4"/>
    </row>
    <row r="16" spans="1:11" ht="15" customHeight="1" x14ac:dyDescent="0.2">
      <c r="A16" s="44" t="s">
        <v>317</v>
      </c>
      <c r="B16" s="33">
        <v>31</v>
      </c>
      <c r="C16" s="13">
        <v>13</v>
      </c>
      <c r="D16" s="13">
        <v>11</v>
      </c>
      <c r="E16" s="13">
        <v>6</v>
      </c>
      <c r="F16" s="13">
        <v>10</v>
      </c>
      <c r="G16" s="13">
        <v>9</v>
      </c>
      <c r="H16" s="13">
        <v>14</v>
      </c>
      <c r="I16" s="13">
        <v>8</v>
      </c>
      <c r="J16" s="5"/>
      <c r="K16" s="5"/>
    </row>
    <row r="17" spans="1:11" ht="15" customHeight="1" x14ac:dyDescent="0.2">
      <c r="A17" s="44" t="s">
        <v>304</v>
      </c>
      <c r="B17" s="33">
        <v>294</v>
      </c>
      <c r="C17" s="13">
        <v>129</v>
      </c>
      <c r="D17" s="13">
        <v>175</v>
      </c>
      <c r="E17" s="13">
        <v>99</v>
      </c>
      <c r="F17" s="13">
        <v>79</v>
      </c>
      <c r="G17" s="13">
        <v>173</v>
      </c>
      <c r="H17" s="13">
        <v>98</v>
      </c>
      <c r="I17" s="13">
        <v>23</v>
      </c>
      <c r="J17" s="5"/>
      <c r="K17" s="5"/>
    </row>
    <row r="18" spans="1:11" ht="15" customHeight="1" x14ac:dyDescent="0.2">
      <c r="A18" s="44" t="s">
        <v>318</v>
      </c>
      <c r="B18" s="33">
        <v>23</v>
      </c>
      <c r="C18" s="13">
        <v>16</v>
      </c>
      <c r="D18" s="13">
        <v>6</v>
      </c>
      <c r="E18" s="13">
        <v>6</v>
      </c>
      <c r="F18" s="13">
        <v>6</v>
      </c>
      <c r="G18" s="13">
        <v>8</v>
      </c>
      <c r="H18" s="13">
        <v>7</v>
      </c>
      <c r="I18" s="13">
        <v>8</v>
      </c>
      <c r="J18" s="5"/>
      <c r="K18" s="5"/>
    </row>
    <row r="19" spans="1:11" ht="15" customHeight="1" x14ac:dyDescent="0.2">
      <c r="A19" s="44" t="s">
        <v>319</v>
      </c>
      <c r="B19" s="33">
        <v>50</v>
      </c>
      <c r="C19" s="13">
        <v>21</v>
      </c>
      <c r="D19" s="13">
        <v>25</v>
      </c>
      <c r="E19" s="13">
        <v>12</v>
      </c>
      <c r="F19" s="13">
        <v>18</v>
      </c>
      <c r="G19" s="13">
        <v>27</v>
      </c>
      <c r="H19" s="13">
        <v>18</v>
      </c>
      <c r="I19" s="13">
        <v>5</v>
      </c>
      <c r="J19" s="5"/>
      <c r="K19" s="5"/>
    </row>
    <row r="20" spans="1:11" ht="15" customHeight="1" x14ac:dyDescent="0.2">
      <c r="A20" s="44" t="s">
        <v>320</v>
      </c>
      <c r="B20" s="33">
        <v>48</v>
      </c>
      <c r="C20" s="13">
        <v>23</v>
      </c>
      <c r="D20" s="13">
        <v>16</v>
      </c>
      <c r="E20" s="13">
        <v>7</v>
      </c>
      <c r="F20" s="13">
        <v>27</v>
      </c>
      <c r="G20" s="13">
        <v>15</v>
      </c>
      <c r="H20" s="13">
        <v>23</v>
      </c>
      <c r="I20" s="13">
        <v>10</v>
      </c>
      <c r="J20" s="5"/>
      <c r="K20" s="5"/>
    </row>
    <row r="21" spans="1:11" ht="15" customHeight="1" x14ac:dyDescent="0.2">
      <c r="A21" s="44" t="s">
        <v>29</v>
      </c>
      <c r="B21" s="33">
        <v>914</v>
      </c>
      <c r="C21" s="13">
        <v>450</v>
      </c>
      <c r="D21" s="13">
        <v>475</v>
      </c>
      <c r="E21" s="13">
        <v>225</v>
      </c>
      <c r="F21" s="13">
        <v>281</v>
      </c>
      <c r="G21" s="13">
        <v>508</v>
      </c>
      <c r="H21" s="13">
        <v>298</v>
      </c>
      <c r="I21" s="13">
        <v>108</v>
      </c>
      <c r="J21" s="5"/>
      <c r="K21" s="5"/>
    </row>
    <row r="22" spans="1:11" ht="15" customHeight="1" x14ac:dyDescent="0.2">
      <c r="A22" s="44" t="s">
        <v>321</v>
      </c>
      <c r="B22" s="33">
        <v>13</v>
      </c>
      <c r="C22" s="13">
        <v>4</v>
      </c>
      <c r="D22" s="13">
        <v>6</v>
      </c>
      <c r="E22" s="13">
        <v>1</v>
      </c>
      <c r="F22" s="13">
        <v>5</v>
      </c>
      <c r="G22" s="13">
        <v>3</v>
      </c>
      <c r="H22" s="13">
        <v>9</v>
      </c>
      <c r="I22" s="13">
        <v>1</v>
      </c>
      <c r="J22" s="5"/>
      <c r="K22" s="5"/>
    </row>
    <row r="23" spans="1:11" ht="15" customHeight="1" x14ac:dyDescent="0.2">
      <c r="A23" s="44" t="s">
        <v>292</v>
      </c>
      <c r="B23" s="33">
        <v>204</v>
      </c>
      <c r="C23" s="13">
        <v>78</v>
      </c>
      <c r="D23" s="13">
        <v>85</v>
      </c>
      <c r="E23" s="13">
        <v>73</v>
      </c>
      <c r="F23" s="13">
        <v>33</v>
      </c>
      <c r="G23" s="13">
        <v>93</v>
      </c>
      <c r="H23" s="13">
        <v>89</v>
      </c>
      <c r="I23" s="13">
        <v>22</v>
      </c>
      <c r="J23" s="5"/>
      <c r="K23" s="5"/>
    </row>
    <row r="24" spans="1:11" ht="15" customHeight="1" x14ac:dyDescent="0.2">
      <c r="A24" s="44" t="s">
        <v>322</v>
      </c>
      <c r="B24" s="33">
        <v>88</v>
      </c>
      <c r="C24" s="13">
        <v>32</v>
      </c>
      <c r="D24" s="13">
        <v>50</v>
      </c>
      <c r="E24" s="13">
        <v>18</v>
      </c>
      <c r="F24" s="13">
        <v>32</v>
      </c>
      <c r="G24" s="13">
        <v>51</v>
      </c>
      <c r="H24" s="13">
        <v>32</v>
      </c>
      <c r="I24" s="13">
        <v>5</v>
      </c>
      <c r="J24" s="3"/>
      <c r="K24" s="3"/>
    </row>
    <row r="25" spans="1:11" ht="15" customHeight="1" x14ac:dyDescent="0.2">
      <c r="A25" s="44" t="s">
        <v>323</v>
      </c>
      <c r="B25" s="33">
        <v>25</v>
      </c>
      <c r="C25" s="13">
        <v>11</v>
      </c>
      <c r="D25" s="13">
        <v>7</v>
      </c>
      <c r="E25" s="13">
        <v>4</v>
      </c>
      <c r="F25" s="13">
        <v>4</v>
      </c>
      <c r="G25" s="13">
        <v>7</v>
      </c>
      <c r="H25" s="13">
        <v>12</v>
      </c>
      <c r="I25" s="13">
        <v>6</v>
      </c>
      <c r="J25" s="3"/>
      <c r="K25" s="3"/>
    </row>
    <row r="26" spans="1:11" ht="15" customHeight="1" x14ac:dyDescent="0.2">
      <c r="A26" s="44" t="s">
        <v>324</v>
      </c>
      <c r="B26" s="33">
        <v>67</v>
      </c>
      <c r="C26" s="13">
        <v>27</v>
      </c>
      <c r="D26" s="13">
        <v>24</v>
      </c>
      <c r="E26" s="13">
        <v>13</v>
      </c>
      <c r="F26" s="13">
        <v>34</v>
      </c>
      <c r="G26" s="13">
        <v>20</v>
      </c>
      <c r="H26" s="13">
        <v>31</v>
      </c>
      <c r="I26" s="13">
        <v>16</v>
      </c>
      <c r="J26" s="4"/>
      <c r="K26" s="4"/>
    </row>
    <row r="27" spans="1:11" ht="15" customHeight="1" x14ac:dyDescent="0.2">
      <c r="A27" s="44" t="s">
        <v>325</v>
      </c>
      <c r="B27" s="33">
        <v>170</v>
      </c>
      <c r="C27" s="13">
        <v>72</v>
      </c>
      <c r="D27" s="13">
        <v>91</v>
      </c>
      <c r="E27" s="13">
        <v>39</v>
      </c>
      <c r="F27" s="13">
        <v>63</v>
      </c>
      <c r="G27" s="13">
        <v>105</v>
      </c>
      <c r="H27" s="13">
        <v>55</v>
      </c>
      <c r="I27" s="13">
        <v>10</v>
      </c>
      <c r="J27" s="4"/>
      <c r="K27" s="4"/>
    </row>
    <row r="28" spans="1:11" ht="15" customHeight="1" x14ac:dyDescent="0.2">
      <c r="A28" s="44" t="s">
        <v>326</v>
      </c>
      <c r="B28" s="33">
        <v>26</v>
      </c>
      <c r="C28" s="13">
        <v>15</v>
      </c>
      <c r="D28" s="13">
        <v>5</v>
      </c>
      <c r="E28" s="13">
        <v>6</v>
      </c>
      <c r="F28" s="13">
        <v>10</v>
      </c>
      <c r="G28" s="13">
        <v>8</v>
      </c>
      <c r="H28" s="13">
        <v>17</v>
      </c>
      <c r="I28" s="13">
        <v>1</v>
      </c>
      <c r="J28" s="5"/>
      <c r="K28" s="5"/>
    </row>
    <row r="29" spans="1:11" ht="15" customHeight="1" x14ac:dyDescent="0.2">
      <c r="A29" s="44" t="s">
        <v>327</v>
      </c>
      <c r="B29" s="33">
        <v>137</v>
      </c>
      <c r="C29" s="13">
        <v>64</v>
      </c>
      <c r="D29" s="13">
        <v>76</v>
      </c>
      <c r="E29" s="13">
        <v>54</v>
      </c>
      <c r="F29" s="13">
        <v>26</v>
      </c>
      <c r="G29" s="13">
        <v>97</v>
      </c>
      <c r="H29" s="13">
        <v>34</v>
      </c>
      <c r="I29" s="13">
        <v>6</v>
      </c>
      <c r="J29" s="5"/>
      <c r="K29" s="5"/>
    </row>
    <row r="30" spans="1:11" ht="15" customHeight="1" x14ac:dyDescent="0.2">
      <c r="A30" s="44" t="s">
        <v>328</v>
      </c>
      <c r="B30" s="33">
        <v>42</v>
      </c>
      <c r="C30" s="13">
        <v>21</v>
      </c>
      <c r="D30" s="13">
        <v>21</v>
      </c>
      <c r="E30" s="13">
        <v>7</v>
      </c>
      <c r="F30" s="13">
        <v>11</v>
      </c>
      <c r="G30" s="13">
        <v>8</v>
      </c>
      <c r="H30" s="13">
        <v>28</v>
      </c>
      <c r="I30" s="13">
        <v>6</v>
      </c>
      <c r="J30" s="5"/>
      <c r="K30" s="5"/>
    </row>
    <row r="31" spans="1:11" ht="15" customHeight="1" x14ac:dyDescent="0.2">
      <c r="A31" s="44" t="s">
        <v>329</v>
      </c>
      <c r="B31" s="33">
        <v>211</v>
      </c>
      <c r="C31" s="13">
        <v>106</v>
      </c>
      <c r="D31" s="13">
        <v>117</v>
      </c>
      <c r="E31" s="13">
        <v>46</v>
      </c>
      <c r="F31" s="13">
        <v>59</v>
      </c>
      <c r="G31" s="13">
        <v>135</v>
      </c>
      <c r="H31" s="13">
        <v>56</v>
      </c>
      <c r="I31" s="13">
        <v>20</v>
      </c>
      <c r="J31" s="5"/>
      <c r="K31" s="5"/>
    </row>
    <row r="32" spans="1:11" ht="15" customHeight="1" x14ac:dyDescent="0.2">
      <c r="A32" s="44" t="s">
        <v>330</v>
      </c>
      <c r="B32" s="33">
        <v>64</v>
      </c>
      <c r="C32" s="13">
        <v>24</v>
      </c>
      <c r="D32" s="13">
        <v>27</v>
      </c>
      <c r="E32" s="13">
        <v>8</v>
      </c>
      <c r="F32" s="13">
        <v>36</v>
      </c>
      <c r="G32" s="13">
        <v>16</v>
      </c>
      <c r="H32" s="13">
        <v>39</v>
      </c>
      <c r="I32" s="13">
        <v>9</v>
      </c>
      <c r="J32" s="5"/>
      <c r="K32" s="5"/>
    </row>
    <row r="33" spans="1:11" ht="15" customHeight="1" x14ac:dyDescent="0.2">
      <c r="A33" s="44"/>
      <c r="B33" s="33"/>
      <c r="C33" s="13"/>
      <c r="D33" s="13"/>
      <c r="E33" s="13"/>
      <c r="F33" s="13"/>
      <c r="G33" s="13"/>
      <c r="H33" s="13"/>
      <c r="I33" s="13"/>
      <c r="J33" s="5"/>
      <c r="K33" s="5"/>
    </row>
    <row r="34" spans="1:11" ht="15" customHeight="1" x14ac:dyDescent="0.2">
      <c r="A34" s="70" t="s">
        <v>37</v>
      </c>
      <c r="B34" s="155">
        <v>1420</v>
      </c>
      <c r="C34" s="17">
        <v>753</v>
      </c>
      <c r="D34" s="17">
        <v>558</v>
      </c>
      <c r="E34" s="17">
        <v>284</v>
      </c>
      <c r="F34" s="17">
        <v>559</v>
      </c>
      <c r="G34" s="17">
        <v>374</v>
      </c>
      <c r="H34" s="17">
        <v>856</v>
      </c>
      <c r="I34" s="17">
        <v>190</v>
      </c>
      <c r="J34" s="5"/>
      <c r="K34" s="5"/>
    </row>
    <row r="35" spans="1:11" ht="15" customHeight="1" x14ac:dyDescent="0.2">
      <c r="A35" s="44" t="s">
        <v>331</v>
      </c>
      <c r="B35" s="33">
        <v>53</v>
      </c>
      <c r="C35" s="13">
        <v>28</v>
      </c>
      <c r="D35" s="13">
        <v>28</v>
      </c>
      <c r="E35" s="13">
        <v>11</v>
      </c>
      <c r="F35" s="13">
        <v>25</v>
      </c>
      <c r="G35" s="13">
        <v>21</v>
      </c>
      <c r="H35" s="13">
        <v>29</v>
      </c>
      <c r="I35" s="13">
        <v>3</v>
      </c>
      <c r="J35" s="5"/>
      <c r="K35" s="5"/>
    </row>
    <row r="36" spans="1:11" ht="15" customHeight="1" x14ac:dyDescent="0.2">
      <c r="A36" s="44" t="s">
        <v>310</v>
      </c>
      <c r="B36" s="33">
        <v>184</v>
      </c>
      <c r="C36" s="13">
        <v>101</v>
      </c>
      <c r="D36" s="13">
        <v>61</v>
      </c>
      <c r="E36" s="13">
        <v>47</v>
      </c>
      <c r="F36" s="13">
        <v>67</v>
      </c>
      <c r="G36" s="13">
        <v>52</v>
      </c>
      <c r="H36" s="13">
        <v>108</v>
      </c>
      <c r="I36" s="13">
        <v>24</v>
      </c>
      <c r="J36" s="5"/>
      <c r="K36" s="5"/>
    </row>
    <row r="37" spans="1:11" ht="15" customHeight="1" x14ac:dyDescent="0.2">
      <c r="A37" s="44" t="s">
        <v>332</v>
      </c>
      <c r="B37" s="33">
        <v>58</v>
      </c>
      <c r="C37" s="13">
        <v>31</v>
      </c>
      <c r="D37" s="13">
        <v>16</v>
      </c>
      <c r="E37" s="13">
        <v>12</v>
      </c>
      <c r="F37" s="13">
        <v>22</v>
      </c>
      <c r="G37" s="13">
        <v>15</v>
      </c>
      <c r="H37" s="13">
        <v>35</v>
      </c>
      <c r="I37" s="13">
        <v>8</v>
      </c>
      <c r="J37" s="5"/>
      <c r="K37" s="5"/>
    </row>
    <row r="38" spans="1:11" ht="15" customHeight="1" x14ac:dyDescent="0.2">
      <c r="A38" s="44" t="s">
        <v>333</v>
      </c>
      <c r="B38" s="33">
        <v>78</v>
      </c>
      <c r="C38" s="13">
        <v>41</v>
      </c>
      <c r="D38" s="13">
        <v>26</v>
      </c>
      <c r="E38" s="13">
        <v>11</v>
      </c>
      <c r="F38" s="13">
        <v>37</v>
      </c>
      <c r="G38" s="13">
        <v>17</v>
      </c>
      <c r="H38" s="13">
        <v>46</v>
      </c>
      <c r="I38" s="13">
        <v>15</v>
      </c>
      <c r="J38" s="5"/>
      <c r="K38" s="5"/>
    </row>
    <row r="39" spans="1:11" ht="15" customHeight="1" x14ac:dyDescent="0.2">
      <c r="A39" s="44" t="s">
        <v>334</v>
      </c>
      <c r="B39" s="33">
        <v>70</v>
      </c>
      <c r="C39" s="13">
        <v>37</v>
      </c>
      <c r="D39" s="13">
        <v>28</v>
      </c>
      <c r="E39" s="13">
        <v>15</v>
      </c>
      <c r="F39" s="13">
        <v>24</v>
      </c>
      <c r="G39" s="13">
        <v>21</v>
      </c>
      <c r="H39" s="13">
        <v>42</v>
      </c>
      <c r="I39" s="13">
        <v>7</v>
      </c>
      <c r="J39" s="5"/>
      <c r="K39" s="5"/>
    </row>
    <row r="40" spans="1:11" ht="15" customHeight="1" x14ac:dyDescent="0.2">
      <c r="A40" s="44" t="s">
        <v>335</v>
      </c>
      <c r="B40" s="33">
        <v>36</v>
      </c>
      <c r="C40" s="13">
        <v>17</v>
      </c>
      <c r="D40" s="13">
        <v>21</v>
      </c>
      <c r="E40" s="13">
        <v>8</v>
      </c>
      <c r="F40" s="13">
        <v>19</v>
      </c>
      <c r="G40" s="13">
        <v>6</v>
      </c>
      <c r="H40" s="13">
        <v>24</v>
      </c>
      <c r="I40" s="13">
        <v>6</v>
      </c>
      <c r="J40" s="5"/>
      <c r="K40" s="5"/>
    </row>
    <row r="41" spans="1:11" ht="15" customHeight="1" x14ac:dyDescent="0.2">
      <c r="A41" s="44" t="s">
        <v>336</v>
      </c>
      <c r="B41" s="33">
        <v>138</v>
      </c>
      <c r="C41" s="13">
        <v>68</v>
      </c>
      <c r="D41" s="13">
        <v>49</v>
      </c>
      <c r="E41" s="13">
        <v>30</v>
      </c>
      <c r="F41" s="13">
        <v>48</v>
      </c>
      <c r="G41" s="13">
        <v>34</v>
      </c>
      <c r="H41" s="13">
        <v>92</v>
      </c>
      <c r="I41" s="13">
        <v>12</v>
      </c>
      <c r="J41" s="5"/>
      <c r="K41" s="5"/>
    </row>
    <row r="42" spans="1:11" ht="15" customHeight="1" x14ac:dyDescent="0.2">
      <c r="A42" s="44" t="s">
        <v>312</v>
      </c>
      <c r="B42" s="33">
        <v>149</v>
      </c>
      <c r="C42" s="13">
        <v>87</v>
      </c>
      <c r="D42" s="13">
        <v>62</v>
      </c>
      <c r="E42" s="13">
        <v>29</v>
      </c>
      <c r="F42" s="13">
        <v>64</v>
      </c>
      <c r="G42" s="13">
        <v>36</v>
      </c>
      <c r="H42" s="13">
        <v>94</v>
      </c>
      <c r="I42" s="13">
        <v>19</v>
      </c>
      <c r="J42" s="5"/>
      <c r="K42" s="5"/>
    </row>
    <row r="43" spans="1:11" ht="15" customHeight="1" x14ac:dyDescent="0.2">
      <c r="A43" s="44" t="s">
        <v>313</v>
      </c>
      <c r="B43" s="33">
        <v>236</v>
      </c>
      <c r="C43" s="13">
        <v>116</v>
      </c>
      <c r="D43" s="13">
        <v>90</v>
      </c>
      <c r="E43" s="13">
        <v>42</v>
      </c>
      <c r="F43" s="13">
        <v>78</v>
      </c>
      <c r="G43" s="13">
        <v>53</v>
      </c>
      <c r="H43" s="13">
        <v>144</v>
      </c>
      <c r="I43" s="13">
        <v>39</v>
      </c>
    </row>
    <row r="44" spans="1:11" ht="15" customHeight="1" x14ac:dyDescent="0.2">
      <c r="A44" s="44" t="s">
        <v>337</v>
      </c>
      <c r="B44" s="33">
        <v>37</v>
      </c>
      <c r="C44" s="13">
        <v>22</v>
      </c>
      <c r="D44" s="13">
        <v>19</v>
      </c>
      <c r="E44" s="13">
        <v>7</v>
      </c>
      <c r="F44" s="13">
        <v>13</v>
      </c>
      <c r="G44" s="13">
        <v>9</v>
      </c>
      <c r="H44" s="13">
        <v>28</v>
      </c>
      <c r="I44" s="13" t="s">
        <v>261</v>
      </c>
    </row>
    <row r="45" spans="1:11" ht="15" customHeight="1" x14ac:dyDescent="0.2">
      <c r="A45" s="44" t="s">
        <v>314</v>
      </c>
      <c r="B45" s="33">
        <v>316</v>
      </c>
      <c r="C45" s="13">
        <v>165</v>
      </c>
      <c r="D45" s="13">
        <v>130</v>
      </c>
      <c r="E45" s="13">
        <v>62</v>
      </c>
      <c r="F45" s="13">
        <v>135</v>
      </c>
      <c r="G45" s="13">
        <v>98</v>
      </c>
      <c r="H45" s="13">
        <v>167</v>
      </c>
      <c r="I45" s="13">
        <v>51</v>
      </c>
    </row>
    <row r="46" spans="1:11" ht="15" customHeight="1" x14ac:dyDescent="0.2">
      <c r="A46" s="44" t="s">
        <v>338</v>
      </c>
      <c r="B46" s="33">
        <v>65</v>
      </c>
      <c r="C46" s="13">
        <v>40</v>
      </c>
      <c r="D46" s="13">
        <v>28</v>
      </c>
      <c r="E46" s="13">
        <v>10</v>
      </c>
      <c r="F46" s="13">
        <v>27</v>
      </c>
      <c r="G46" s="13">
        <v>12</v>
      </c>
      <c r="H46" s="13">
        <v>47</v>
      </c>
      <c r="I46" s="13">
        <v>6</v>
      </c>
    </row>
    <row r="47" spans="1:11" ht="15" customHeight="1" x14ac:dyDescent="0.2">
      <c r="A47" s="44"/>
      <c r="B47" s="155"/>
      <c r="C47" s="17"/>
      <c r="D47" s="17"/>
      <c r="E47" s="17"/>
      <c r="F47" s="17"/>
      <c r="G47" s="17"/>
      <c r="H47" s="17"/>
      <c r="I47" s="17"/>
    </row>
    <row r="48" spans="1:11" ht="15" customHeight="1" x14ac:dyDescent="0.2">
      <c r="A48" s="70" t="s">
        <v>36</v>
      </c>
      <c r="B48" s="155">
        <v>8160</v>
      </c>
      <c r="C48" s="17">
        <v>4042</v>
      </c>
      <c r="D48" s="17">
        <v>2932</v>
      </c>
      <c r="E48" s="17">
        <v>1779</v>
      </c>
      <c r="F48" s="17">
        <v>2929</v>
      </c>
      <c r="G48" s="17">
        <v>2363</v>
      </c>
      <c r="H48" s="17">
        <v>4481</v>
      </c>
      <c r="I48" s="17">
        <v>1316</v>
      </c>
    </row>
    <row r="49" spans="1:9" ht="15" customHeight="1" x14ac:dyDescent="0.2">
      <c r="A49" s="44" t="s">
        <v>342</v>
      </c>
      <c r="B49" s="33">
        <v>48</v>
      </c>
      <c r="C49" s="13">
        <v>28</v>
      </c>
      <c r="D49" s="13">
        <v>11</v>
      </c>
      <c r="E49" s="13">
        <v>20</v>
      </c>
      <c r="F49" s="13">
        <v>12</v>
      </c>
      <c r="G49" s="13">
        <v>16</v>
      </c>
      <c r="H49" s="13">
        <v>29</v>
      </c>
      <c r="I49" s="13">
        <v>3</v>
      </c>
    </row>
    <row r="50" spans="1:9" ht="15" customHeight="1" x14ac:dyDescent="0.2">
      <c r="A50" s="44" t="s">
        <v>343</v>
      </c>
      <c r="B50" s="33">
        <v>29</v>
      </c>
      <c r="C50" s="13">
        <v>12</v>
      </c>
      <c r="D50" s="13">
        <v>7</v>
      </c>
      <c r="E50" s="13">
        <v>7</v>
      </c>
      <c r="F50" s="13">
        <v>9</v>
      </c>
      <c r="G50" s="13">
        <v>9</v>
      </c>
      <c r="H50" s="13">
        <v>20</v>
      </c>
      <c r="I50" s="13" t="s">
        <v>261</v>
      </c>
    </row>
    <row r="51" spans="1:9" ht="15" customHeight="1" x14ac:dyDescent="0.2">
      <c r="A51" s="44" t="s">
        <v>344</v>
      </c>
      <c r="B51" s="33">
        <v>62</v>
      </c>
      <c r="C51" s="13">
        <v>24</v>
      </c>
      <c r="D51" s="13">
        <v>20</v>
      </c>
      <c r="E51" s="13">
        <v>9</v>
      </c>
      <c r="F51" s="13">
        <v>26</v>
      </c>
      <c r="G51" s="13">
        <v>22</v>
      </c>
      <c r="H51" s="13">
        <v>33</v>
      </c>
      <c r="I51" s="13">
        <v>7</v>
      </c>
    </row>
    <row r="52" spans="1:9" ht="15" customHeight="1" x14ac:dyDescent="0.2">
      <c r="A52" s="44" t="s">
        <v>345</v>
      </c>
      <c r="B52" s="33">
        <v>48</v>
      </c>
      <c r="C52" s="13">
        <v>17</v>
      </c>
      <c r="D52" s="13">
        <v>19</v>
      </c>
      <c r="E52" s="13">
        <v>8</v>
      </c>
      <c r="F52" s="13">
        <v>16</v>
      </c>
      <c r="G52" s="13">
        <v>13</v>
      </c>
      <c r="H52" s="13">
        <v>29</v>
      </c>
      <c r="I52" s="13">
        <v>6</v>
      </c>
    </row>
    <row r="53" spans="1:9" ht="15" customHeight="1" x14ac:dyDescent="0.2">
      <c r="A53" s="44" t="s">
        <v>346</v>
      </c>
      <c r="B53" s="33">
        <v>46</v>
      </c>
      <c r="C53" s="13">
        <v>27</v>
      </c>
      <c r="D53" s="13">
        <v>10</v>
      </c>
      <c r="E53" s="13">
        <v>15</v>
      </c>
      <c r="F53" s="13">
        <v>9</v>
      </c>
      <c r="G53" s="13">
        <v>7</v>
      </c>
      <c r="H53" s="13">
        <v>32</v>
      </c>
      <c r="I53" s="13">
        <v>7</v>
      </c>
    </row>
    <row r="54" spans="1:9" ht="15" customHeight="1" x14ac:dyDescent="0.2">
      <c r="A54" s="44" t="s">
        <v>347</v>
      </c>
      <c r="B54" s="33">
        <v>169</v>
      </c>
      <c r="C54" s="13">
        <v>89</v>
      </c>
      <c r="D54" s="13">
        <v>58</v>
      </c>
      <c r="E54" s="13">
        <v>42</v>
      </c>
      <c r="F54" s="13">
        <v>61</v>
      </c>
      <c r="G54" s="13">
        <v>47</v>
      </c>
      <c r="H54" s="13">
        <v>93</v>
      </c>
      <c r="I54" s="13">
        <v>29</v>
      </c>
    </row>
    <row r="55" spans="1:9" ht="15" customHeight="1" x14ac:dyDescent="0.2">
      <c r="A55" s="44" t="s">
        <v>348</v>
      </c>
      <c r="B55" s="33">
        <v>68</v>
      </c>
      <c r="C55" s="13">
        <v>46</v>
      </c>
      <c r="D55" s="13">
        <v>22</v>
      </c>
      <c r="E55" s="13">
        <v>13</v>
      </c>
      <c r="F55" s="13">
        <v>27</v>
      </c>
      <c r="G55" s="13">
        <v>11</v>
      </c>
      <c r="H55" s="13">
        <v>43</v>
      </c>
      <c r="I55" s="13">
        <v>14</v>
      </c>
    </row>
    <row r="56" spans="1:9" ht="15" customHeight="1" x14ac:dyDescent="0.2">
      <c r="A56" s="44" t="s">
        <v>349</v>
      </c>
      <c r="B56" s="33">
        <v>65</v>
      </c>
      <c r="C56" s="13">
        <v>30</v>
      </c>
      <c r="D56" s="13">
        <v>18</v>
      </c>
      <c r="E56" s="13">
        <v>19</v>
      </c>
      <c r="F56" s="13">
        <v>23</v>
      </c>
      <c r="G56" s="13">
        <v>16</v>
      </c>
      <c r="H56" s="13">
        <v>34</v>
      </c>
      <c r="I56" s="13">
        <v>15</v>
      </c>
    </row>
    <row r="57" spans="1:9" ht="15" customHeight="1" x14ac:dyDescent="0.2">
      <c r="A57" s="44" t="s">
        <v>350</v>
      </c>
      <c r="B57" s="33">
        <v>286</v>
      </c>
      <c r="C57" s="13">
        <v>136</v>
      </c>
      <c r="D57" s="13">
        <v>111</v>
      </c>
      <c r="E57" s="13">
        <v>67</v>
      </c>
      <c r="F57" s="13">
        <v>110</v>
      </c>
      <c r="G57" s="13">
        <v>79</v>
      </c>
      <c r="H57" s="13">
        <v>166</v>
      </c>
      <c r="I57" s="13">
        <v>41</v>
      </c>
    </row>
    <row r="58" spans="1:9" ht="15" customHeight="1" x14ac:dyDescent="0.2">
      <c r="A58" s="44" t="s">
        <v>351</v>
      </c>
      <c r="B58" s="33">
        <v>53</v>
      </c>
      <c r="C58" s="13">
        <v>25</v>
      </c>
      <c r="D58" s="13">
        <v>11</v>
      </c>
      <c r="E58" s="13">
        <v>9</v>
      </c>
      <c r="F58" s="13">
        <v>25</v>
      </c>
      <c r="G58" s="13">
        <v>17</v>
      </c>
      <c r="H58" s="13">
        <v>32</v>
      </c>
      <c r="I58" s="13">
        <v>4</v>
      </c>
    </row>
    <row r="59" spans="1:9" ht="15" customHeight="1" x14ac:dyDescent="0.2">
      <c r="A59" s="44" t="s">
        <v>352</v>
      </c>
      <c r="B59" s="33">
        <v>131</v>
      </c>
      <c r="C59" s="13">
        <v>78</v>
      </c>
      <c r="D59" s="13">
        <v>38</v>
      </c>
      <c r="E59" s="13">
        <v>40</v>
      </c>
      <c r="F59" s="13">
        <v>41</v>
      </c>
      <c r="G59" s="13">
        <v>33</v>
      </c>
      <c r="H59" s="13">
        <v>80</v>
      </c>
      <c r="I59" s="13">
        <v>18</v>
      </c>
    </row>
    <row r="60" spans="1:9" ht="15" customHeight="1" x14ac:dyDescent="0.2">
      <c r="A60" s="44" t="s">
        <v>353</v>
      </c>
      <c r="B60" s="33">
        <v>109</v>
      </c>
      <c r="C60" s="13">
        <v>56</v>
      </c>
      <c r="D60" s="13">
        <v>34</v>
      </c>
      <c r="E60" s="13">
        <v>32</v>
      </c>
      <c r="F60" s="13">
        <v>36</v>
      </c>
      <c r="G60" s="13">
        <v>25</v>
      </c>
      <c r="H60" s="13">
        <v>67</v>
      </c>
      <c r="I60" s="13">
        <v>17</v>
      </c>
    </row>
    <row r="61" spans="1:9" ht="15" customHeight="1" x14ac:dyDescent="0.2">
      <c r="A61" s="44" t="s">
        <v>294</v>
      </c>
      <c r="B61" s="33">
        <v>123</v>
      </c>
      <c r="C61" s="13">
        <v>64</v>
      </c>
      <c r="D61" s="13">
        <v>35</v>
      </c>
      <c r="E61" s="13">
        <v>23</v>
      </c>
      <c r="F61" s="13">
        <v>47</v>
      </c>
      <c r="G61" s="13">
        <v>24</v>
      </c>
      <c r="H61" s="13">
        <v>77</v>
      </c>
      <c r="I61" s="13">
        <v>22</v>
      </c>
    </row>
    <row r="62" spans="1:9" ht="15" customHeight="1" x14ac:dyDescent="0.2">
      <c r="A62" s="44" t="s">
        <v>354</v>
      </c>
      <c r="B62" s="33">
        <v>55</v>
      </c>
      <c r="C62" s="13">
        <v>25</v>
      </c>
      <c r="D62" s="13">
        <v>11</v>
      </c>
      <c r="E62" s="13">
        <v>19</v>
      </c>
      <c r="F62" s="13">
        <v>14</v>
      </c>
      <c r="G62" s="13">
        <v>17</v>
      </c>
      <c r="H62" s="13">
        <v>34</v>
      </c>
      <c r="I62" s="13">
        <v>4</v>
      </c>
    </row>
    <row r="63" spans="1:9" ht="15" customHeight="1" x14ac:dyDescent="0.2">
      <c r="A63" s="44" t="s">
        <v>355</v>
      </c>
      <c r="B63" s="33">
        <v>98</v>
      </c>
      <c r="C63" s="13">
        <v>48</v>
      </c>
      <c r="D63" s="13">
        <v>37</v>
      </c>
      <c r="E63" s="13">
        <v>27</v>
      </c>
      <c r="F63" s="13">
        <v>34</v>
      </c>
      <c r="G63" s="13">
        <v>27</v>
      </c>
      <c r="H63" s="13">
        <v>58</v>
      </c>
      <c r="I63" s="13">
        <v>13</v>
      </c>
    </row>
    <row r="64" spans="1:9" ht="15" customHeight="1" x14ac:dyDescent="0.2">
      <c r="A64" s="44" t="s">
        <v>356</v>
      </c>
      <c r="B64" s="33">
        <v>62</v>
      </c>
      <c r="C64" s="13">
        <v>35</v>
      </c>
      <c r="D64" s="13">
        <v>18</v>
      </c>
      <c r="E64" s="13">
        <v>13</v>
      </c>
      <c r="F64" s="13">
        <v>24</v>
      </c>
      <c r="G64" s="13">
        <v>18</v>
      </c>
      <c r="H64" s="13">
        <v>41</v>
      </c>
      <c r="I64" s="13">
        <v>3</v>
      </c>
    </row>
    <row r="65" spans="1:9" ht="15" customHeight="1" x14ac:dyDescent="0.2">
      <c r="A65" s="44" t="s">
        <v>26</v>
      </c>
      <c r="B65" s="33">
        <v>3515</v>
      </c>
      <c r="C65" s="13">
        <v>1693</v>
      </c>
      <c r="D65" s="13">
        <v>1498</v>
      </c>
      <c r="E65" s="13">
        <v>678</v>
      </c>
      <c r="F65" s="13">
        <v>1261</v>
      </c>
      <c r="G65" s="13">
        <v>1128</v>
      </c>
      <c r="H65" s="13">
        <v>1759</v>
      </c>
      <c r="I65" s="13">
        <v>628</v>
      </c>
    </row>
    <row r="66" spans="1:9" ht="15" customHeight="1" x14ac:dyDescent="0.2">
      <c r="A66" s="44" t="s">
        <v>357</v>
      </c>
      <c r="B66" s="33">
        <v>76</v>
      </c>
      <c r="C66" s="13">
        <v>38</v>
      </c>
      <c r="D66" s="13">
        <v>30</v>
      </c>
      <c r="E66" s="13">
        <v>21</v>
      </c>
      <c r="F66" s="13">
        <v>27</v>
      </c>
      <c r="G66" s="13">
        <v>14</v>
      </c>
      <c r="H66" s="13">
        <v>53</v>
      </c>
      <c r="I66" s="13">
        <v>9</v>
      </c>
    </row>
    <row r="67" spans="1:9" ht="22.5" x14ac:dyDescent="0.2">
      <c r="A67" s="44" t="s">
        <v>358</v>
      </c>
      <c r="B67" s="33">
        <v>161</v>
      </c>
      <c r="C67" s="13">
        <v>79</v>
      </c>
      <c r="D67" s="13">
        <v>57</v>
      </c>
      <c r="E67" s="13">
        <v>31</v>
      </c>
      <c r="F67" s="13">
        <v>60</v>
      </c>
      <c r="G67" s="13">
        <v>46</v>
      </c>
      <c r="H67" s="13">
        <v>90</v>
      </c>
      <c r="I67" s="13">
        <v>25</v>
      </c>
    </row>
    <row r="68" spans="1:9" ht="15" customHeight="1" x14ac:dyDescent="0.2">
      <c r="A68" s="44" t="s">
        <v>359</v>
      </c>
      <c r="B68" s="33">
        <v>79</v>
      </c>
      <c r="C68" s="13">
        <v>41</v>
      </c>
      <c r="D68" s="13">
        <v>32</v>
      </c>
      <c r="E68" s="13">
        <v>19</v>
      </c>
      <c r="F68" s="13">
        <v>31</v>
      </c>
      <c r="G68" s="13">
        <v>24</v>
      </c>
      <c r="H68" s="13">
        <v>45</v>
      </c>
      <c r="I68" s="13">
        <v>10</v>
      </c>
    </row>
    <row r="69" spans="1:9" ht="15" customHeight="1" x14ac:dyDescent="0.2">
      <c r="A69" s="44" t="s">
        <v>305</v>
      </c>
      <c r="B69" s="33">
        <v>264</v>
      </c>
      <c r="C69" s="13">
        <v>147</v>
      </c>
      <c r="D69" s="13">
        <v>69</v>
      </c>
      <c r="E69" s="13">
        <v>70</v>
      </c>
      <c r="F69" s="13">
        <v>109</v>
      </c>
      <c r="G69" s="13">
        <v>65</v>
      </c>
      <c r="H69" s="13">
        <v>173</v>
      </c>
      <c r="I69" s="13">
        <v>26</v>
      </c>
    </row>
    <row r="70" spans="1:9" ht="15" customHeight="1" x14ac:dyDescent="0.2">
      <c r="A70" s="44" t="s">
        <v>295</v>
      </c>
      <c r="B70" s="33">
        <v>140</v>
      </c>
      <c r="C70" s="13">
        <v>50</v>
      </c>
      <c r="D70" s="13">
        <v>36</v>
      </c>
      <c r="E70" s="13">
        <v>37</v>
      </c>
      <c r="F70" s="13">
        <v>43</v>
      </c>
      <c r="G70" s="13">
        <v>33</v>
      </c>
      <c r="H70" s="13">
        <v>84</v>
      </c>
      <c r="I70" s="13">
        <v>23</v>
      </c>
    </row>
    <row r="71" spans="1:9" ht="15" customHeight="1" x14ac:dyDescent="0.2">
      <c r="A71" s="44" t="s">
        <v>360</v>
      </c>
      <c r="B71" s="33">
        <v>36</v>
      </c>
      <c r="C71" s="13">
        <v>17</v>
      </c>
      <c r="D71" s="13">
        <v>12</v>
      </c>
      <c r="E71" s="13">
        <v>4</v>
      </c>
      <c r="F71" s="13">
        <v>14</v>
      </c>
      <c r="G71" s="13">
        <v>12</v>
      </c>
      <c r="H71" s="13">
        <v>18</v>
      </c>
      <c r="I71" s="13">
        <v>6</v>
      </c>
    </row>
    <row r="72" spans="1:9" ht="15" customHeight="1" x14ac:dyDescent="0.2">
      <c r="A72" s="44" t="s">
        <v>361</v>
      </c>
      <c r="B72" s="33">
        <v>92</v>
      </c>
      <c r="C72" s="13">
        <v>43</v>
      </c>
      <c r="D72" s="13">
        <v>22</v>
      </c>
      <c r="E72" s="13">
        <v>22</v>
      </c>
      <c r="F72" s="13">
        <v>37</v>
      </c>
      <c r="G72" s="13">
        <v>14</v>
      </c>
      <c r="H72" s="13">
        <v>62</v>
      </c>
      <c r="I72" s="13">
        <v>16</v>
      </c>
    </row>
    <row r="73" spans="1:9" ht="15" customHeight="1" x14ac:dyDescent="0.2">
      <c r="A73" s="44" t="s">
        <v>30</v>
      </c>
      <c r="B73" s="33">
        <v>612</v>
      </c>
      <c r="C73" s="13">
        <v>316</v>
      </c>
      <c r="D73" s="13">
        <v>223</v>
      </c>
      <c r="E73" s="13">
        <v>141</v>
      </c>
      <c r="F73" s="13">
        <v>200</v>
      </c>
      <c r="G73" s="13">
        <v>169</v>
      </c>
      <c r="H73" s="13">
        <v>331</v>
      </c>
      <c r="I73" s="13">
        <v>112</v>
      </c>
    </row>
    <row r="74" spans="1:9" ht="15" customHeight="1" x14ac:dyDescent="0.2">
      <c r="A74" s="44" t="s">
        <v>362</v>
      </c>
      <c r="B74" s="33">
        <v>175</v>
      </c>
      <c r="C74" s="13">
        <v>86</v>
      </c>
      <c r="D74" s="13">
        <v>58</v>
      </c>
      <c r="E74" s="13">
        <v>37</v>
      </c>
      <c r="F74" s="13">
        <v>71</v>
      </c>
      <c r="G74" s="13">
        <v>47</v>
      </c>
      <c r="H74" s="13">
        <v>94</v>
      </c>
      <c r="I74" s="13">
        <v>34</v>
      </c>
    </row>
    <row r="75" spans="1:9" ht="15" customHeight="1" x14ac:dyDescent="0.2">
      <c r="A75" s="44" t="s">
        <v>296</v>
      </c>
      <c r="B75" s="33">
        <v>177</v>
      </c>
      <c r="C75" s="13">
        <v>76</v>
      </c>
      <c r="D75" s="13">
        <v>38</v>
      </c>
      <c r="E75" s="13">
        <v>45</v>
      </c>
      <c r="F75" s="13">
        <v>58</v>
      </c>
      <c r="G75" s="13">
        <v>61</v>
      </c>
      <c r="H75" s="13">
        <v>95</v>
      </c>
      <c r="I75" s="13">
        <v>21</v>
      </c>
    </row>
    <row r="76" spans="1:9" ht="15" customHeight="1" x14ac:dyDescent="0.2">
      <c r="A76" s="44" t="s">
        <v>363</v>
      </c>
      <c r="B76" s="33">
        <v>85</v>
      </c>
      <c r="C76" s="13">
        <v>38</v>
      </c>
      <c r="D76" s="13">
        <v>15</v>
      </c>
      <c r="E76" s="13">
        <v>31</v>
      </c>
      <c r="F76" s="13">
        <v>28</v>
      </c>
      <c r="G76" s="13">
        <v>18</v>
      </c>
      <c r="H76" s="13">
        <v>53</v>
      </c>
      <c r="I76" s="13">
        <v>14</v>
      </c>
    </row>
    <row r="77" spans="1:9" ht="15" customHeight="1" x14ac:dyDescent="0.2">
      <c r="A77" s="44" t="s">
        <v>297</v>
      </c>
      <c r="B77" s="33">
        <v>556</v>
      </c>
      <c r="C77" s="13">
        <v>286</v>
      </c>
      <c r="D77" s="13">
        <v>168</v>
      </c>
      <c r="E77" s="13">
        <v>111</v>
      </c>
      <c r="F77" s="13">
        <v>194</v>
      </c>
      <c r="G77" s="13">
        <v>136</v>
      </c>
      <c r="H77" s="13">
        <v>319</v>
      </c>
      <c r="I77" s="13">
        <v>101</v>
      </c>
    </row>
    <row r="78" spans="1:9" ht="15" customHeight="1" x14ac:dyDescent="0.2">
      <c r="A78" s="44" t="s">
        <v>364</v>
      </c>
      <c r="B78" s="33">
        <v>56</v>
      </c>
      <c r="C78" s="13">
        <v>34</v>
      </c>
      <c r="D78" s="13">
        <v>20</v>
      </c>
      <c r="E78" s="13">
        <v>13</v>
      </c>
      <c r="F78" s="13">
        <v>25</v>
      </c>
      <c r="G78" s="13">
        <v>17</v>
      </c>
      <c r="H78" s="13">
        <v>31</v>
      </c>
      <c r="I78" s="13">
        <v>8</v>
      </c>
    </row>
    <row r="79" spans="1:9" ht="15" customHeight="1" x14ac:dyDescent="0.2">
      <c r="A79" s="44" t="s">
        <v>365</v>
      </c>
      <c r="B79" s="33">
        <v>107</v>
      </c>
      <c r="C79" s="13">
        <v>58</v>
      </c>
      <c r="D79" s="13">
        <v>37</v>
      </c>
      <c r="E79" s="13">
        <v>29</v>
      </c>
      <c r="F79" s="13">
        <v>29</v>
      </c>
      <c r="G79" s="13">
        <v>23</v>
      </c>
      <c r="H79" s="13">
        <v>66</v>
      </c>
      <c r="I79" s="13">
        <v>18</v>
      </c>
    </row>
    <row r="80" spans="1:9" ht="15" customHeight="1" x14ac:dyDescent="0.2">
      <c r="A80" s="44" t="s">
        <v>366</v>
      </c>
      <c r="B80" s="33">
        <v>39</v>
      </c>
      <c r="C80" s="13">
        <v>21</v>
      </c>
      <c r="D80" s="13">
        <v>8</v>
      </c>
      <c r="E80" s="13">
        <v>10</v>
      </c>
      <c r="F80" s="13">
        <v>18</v>
      </c>
      <c r="G80" s="13">
        <v>12</v>
      </c>
      <c r="H80" s="13">
        <v>25</v>
      </c>
      <c r="I80" s="13">
        <v>2</v>
      </c>
    </row>
    <row r="81" spans="1:9" ht="22.5" x14ac:dyDescent="0.2">
      <c r="A81" s="44" t="s">
        <v>367</v>
      </c>
      <c r="B81" s="33">
        <v>36</v>
      </c>
      <c r="C81" s="13">
        <v>18</v>
      </c>
      <c r="D81" s="13">
        <v>2</v>
      </c>
      <c r="E81" s="13">
        <v>8</v>
      </c>
      <c r="F81" s="13">
        <v>16</v>
      </c>
      <c r="G81" s="13">
        <v>10</v>
      </c>
      <c r="H81" s="13">
        <v>18</v>
      </c>
      <c r="I81" s="13">
        <v>8</v>
      </c>
    </row>
    <row r="82" spans="1:9" ht="22.5" x14ac:dyDescent="0.2">
      <c r="A82" s="44" t="s">
        <v>368</v>
      </c>
      <c r="B82" s="33">
        <v>25</v>
      </c>
      <c r="C82" s="13">
        <v>14</v>
      </c>
      <c r="D82" s="13">
        <v>10</v>
      </c>
      <c r="E82" s="13">
        <v>6</v>
      </c>
      <c r="F82" s="13">
        <v>9</v>
      </c>
      <c r="G82" s="13">
        <v>7</v>
      </c>
      <c r="H82" s="13">
        <v>16</v>
      </c>
      <c r="I82" s="13">
        <v>2</v>
      </c>
    </row>
    <row r="83" spans="1:9" ht="22.5" x14ac:dyDescent="0.2">
      <c r="A83" s="44" t="s">
        <v>369</v>
      </c>
      <c r="B83" s="33">
        <v>23</v>
      </c>
      <c r="C83" s="13">
        <v>11</v>
      </c>
      <c r="D83" s="13">
        <v>4</v>
      </c>
      <c r="E83" s="13">
        <v>4</v>
      </c>
      <c r="F83" s="13">
        <v>8</v>
      </c>
      <c r="G83" s="13">
        <v>7</v>
      </c>
      <c r="H83" s="13">
        <v>11</v>
      </c>
      <c r="I83" s="13">
        <v>5</v>
      </c>
    </row>
    <row r="84" spans="1:9" ht="15" customHeight="1" x14ac:dyDescent="0.2">
      <c r="A84" s="44" t="s">
        <v>370</v>
      </c>
      <c r="B84" s="33">
        <v>48</v>
      </c>
      <c r="C84" s="13">
        <v>31</v>
      </c>
      <c r="D84" s="13">
        <v>13</v>
      </c>
      <c r="E84" s="13">
        <v>14</v>
      </c>
      <c r="F84" s="13">
        <v>24</v>
      </c>
      <c r="G84" s="13">
        <v>16</v>
      </c>
      <c r="H84" s="13">
        <v>29</v>
      </c>
      <c r="I84" s="13">
        <v>3</v>
      </c>
    </row>
    <row r="85" spans="1:9" ht="15" customHeight="1" x14ac:dyDescent="0.2">
      <c r="A85" s="44" t="s">
        <v>371</v>
      </c>
      <c r="B85" s="33">
        <v>199</v>
      </c>
      <c r="C85" s="13">
        <v>96</v>
      </c>
      <c r="D85" s="13">
        <v>47</v>
      </c>
      <c r="E85" s="13">
        <v>41</v>
      </c>
      <c r="F85" s="13">
        <v>73</v>
      </c>
      <c r="G85" s="13">
        <v>67</v>
      </c>
      <c r="H85" s="13">
        <v>107</v>
      </c>
      <c r="I85" s="13">
        <v>25</v>
      </c>
    </row>
    <row r="86" spans="1:9" ht="15" customHeight="1" x14ac:dyDescent="0.2">
      <c r="A86" s="44" t="s">
        <v>372</v>
      </c>
      <c r="B86" s="33">
        <v>23</v>
      </c>
      <c r="C86" s="13">
        <v>12</v>
      </c>
      <c r="D86" s="13">
        <v>7</v>
      </c>
      <c r="E86" s="13">
        <v>4</v>
      </c>
      <c r="F86" s="13">
        <v>10</v>
      </c>
      <c r="G86" s="13">
        <v>5</v>
      </c>
      <c r="H86" s="13">
        <v>17</v>
      </c>
      <c r="I86" s="13">
        <v>1</v>
      </c>
    </row>
    <row r="87" spans="1:9" ht="15" customHeight="1" x14ac:dyDescent="0.2">
      <c r="A87" s="44" t="s">
        <v>373</v>
      </c>
      <c r="B87" s="33">
        <v>123</v>
      </c>
      <c r="C87" s="13">
        <v>65</v>
      </c>
      <c r="D87" s="13">
        <v>39</v>
      </c>
      <c r="E87" s="13">
        <v>25</v>
      </c>
      <c r="F87" s="13">
        <v>52</v>
      </c>
      <c r="G87" s="13">
        <v>34</v>
      </c>
      <c r="H87" s="13">
        <v>76</v>
      </c>
      <c r="I87" s="13">
        <v>13</v>
      </c>
    </row>
    <row r="88" spans="1:9" ht="15" customHeight="1" x14ac:dyDescent="0.2">
      <c r="A88" s="44" t="s">
        <v>374</v>
      </c>
      <c r="B88" s="33">
        <v>40</v>
      </c>
      <c r="C88" s="13">
        <v>20</v>
      </c>
      <c r="D88" s="13">
        <v>19</v>
      </c>
      <c r="E88" s="13">
        <v>8</v>
      </c>
      <c r="F88" s="13">
        <v>15</v>
      </c>
      <c r="G88" s="13">
        <v>12</v>
      </c>
      <c r="H88" s="13">
        <v>28</v>
      </c>
      <c r="I88" s="13" t="s">
        <v>261</v>
      </c>
    </row>
    <row r="89" spans="1:9" ht="15" customHeight="1" x14ac:dyDescent="0.2">
      <c r="A89" s="44" t="s">
        <v>375</v>
      </c>
      <c r="B89" s="33">
        <v>21</v>
      </c>
      <c r="C89" s="13">
        <v>12</v>
      </c>
      <c r="D89" s="13">
        <v>8</v>
      </c>
      <c r="E89" s="13">
        <v>7</v>
      </c>
      <c r="F89" s="13">
        <v>3</v>
      </c>
      <c r="G89" s="13">
        <v>5</v>
      </c>
      <c r="H89" s="13">
        <v>13</v>
      </c>
      <c r="I89" s="13">
        <v>3</v>
      </c>
    </row>
    <row r="90" spans="1:9" ht="15" customHeight="1" x14ac:dyDescent="0.2">
      <c r="B90" s="155"/>
      <c r="C90" s="17"/>
      <c r="D90" s="17"/>
      <c r="E90" s="17"/>
      <c r="F90" s="17"/>
      <c r="G90" s="17"/>
      <c r="H90" s="17"/>
      <c r="I90" s="17"/>
    </row>
    <row r="91" spans="1:9" ht="15" customHeight="1" x14ac:dyDescent="0.2">
      <c r="A91" s="70" t="s">
        <v>35</v>
      </c>
      <c r="B91" s="155">
        <v>2964</v>
      </c>
      <c r="C91" s="17">
        <v>1423</v>
      </c>
      <c r="D91" s="17">
        <v>1083</v>
      </c>
      <c r="E91" s="17">
        <v>750</v>
      </c>
      <c r="F91" s="17">
        <v>1047</v>
      </c>
      <c r="G91" s="17">
        <v>1087</v>
      </c>
      <c r="H91" s="17">
        <v>1509</v>
      </c>
      <c r="I91" s="17">
        <v>368</v>
      </c>
    </row>
    <row r="92" spans="1:9" ht="15" customHeight="1" x14ac:dyDescent="0.2">
      <c r="A92" s="44" t="s">
        <v>212</v>
      </c>
      <c r="B92" s="33">
        <v>92</v>
      </c>
      <c r="C92" s="13">
        <v>45</v>
      </c>
      <c r="D92" s="13">
        <v>31</v>
      </c>
      <c r="E92" s="13">
        <v>15</v>
      </c>
      <c r="F92" s="13">
        <v>31</v>
      </c>
      <c r="G92" s="13">
        <v>31</v>
      </c>
      <c r="H92" s="13">
        <v>51</v>
      </c>
      <c r="I92" s="13">
        <v>10</v>
      </c>
    </row>
    <row r="93" spans="1:9" ht="15" customHeight="1" x14ac:dyDescent="0.2">
      <c r="A93" s="44" t="s">
        <v>213</v>
      </c>
      <c r="B93" s="33">
        <v>200</v>
      </c>
      <c r="C93" s="13">
        <v>91</v>
      </c>
      <c r="D93" s="13">
        <v>63</v>
      </c>
      <c r="E93" s="13">
        <v>56</v>
      </c>
      <c r="F93" s="13">
        <v>84</v>
      </c>
      <c r="G93" s="13">
        <v>86</v>
      </c>
      <c r="H93" s="13">
        <v>96</v>
      </c>
      <c r="I93" s="13">
        <v>18</v>
      </c>
    </row>
    <row r="94" spans="1:9" ht="15" customHeight="1" x14ac:dyDescent="0.2">
      <c r="A94" s="44" t="s">
        <v>214</v>
      </c>
      <c r="B94" s="33">
        <v>51</v>
      </c>
      <c r="C94" s="13">
        <v>21</v>
      </c>
      <c r="D94" s="13">
        <v>19</v>
      </c>
      <c r="E94" s="13">
        <v>14</v>
      </c>
      <c r="F94" s="13">
        <v>15</v>
      </c>
      <c r="G94" s="13">
        <v>21</v>
      </c>
      <c r="H94" s="13">
        <v>24</v>
      </c>
      <c r="I94" s="13">
        <v>6</v>
      </c>
    </row>
    <row r="95" spans="1:9" ht="15" customHeight="1" x14ac:dyDescent="0.2">
      <c r="A95" s="44" t="s">
        <v>215</v>
      </c>
      <c r="B95" s="33">
        <v>123</v>
      </c>
      <c r="C95" s="13">
        <v>66</v>
      </c>
      <c r="D95" s="13">
        <v>61</v>
      </c>
      <c r="E95" s="13">
        <v>41</v>
      </c>
      <c r="F95" s="13">
        <v>38</v>
      </c>
      <c r="G95" s="13">
        <v>65</v>
      </c>
      <c r="H95" s="13">
        <v>51</v>
      </c>
      <c r="I95" s="13">
        <v>7</v>
      </c>
    </row>
    <row r="96" spans="1:9" ht="15" customHeight="1" x14ac:dyDescent="0.2">
      <c r="A96" s="44" t="s">
        <v>216</v>
      </c>
      <c r="B96" s="33">
        <v>35</v>
      </c>
      <c r="C96" s="13">
        <v>16</v>
      </c>
      <c r="D96" s="13">
        <v>15</v>
      </c>
      <c r="E96" s="13">
        <v>6</v>
      </c>
      <c r="F96" s="13">
        <v>15</v>
      </c>
      <c r="G96" s="13">
        <v>19</v>
      </c>
      <c r="H96" s="13">
        <v>13</v>
      </c>
      <c r="I96" s="13">
        <v>3</v>
      </c>
    </row>
    <row r="97" spans="1:9" ht="15" customHeight="1" x14ac:dyDescent="0.2">
      <c r="A97" s="44" t="s">
        <v>217</v>
      </c>
      <c r="B97" s="33">
        <v>194</v>
      </c>
      <c r="C97" s="13">
        <v>89</v>
      </c>
      <c r="D97" s="13">
        <v>55</v>
      </c>
      <c r="E97" s="13">
        <v>45</v>
      </c>
      <c r="F97" s="13">
        <v>68</v>
      </c>
      <c r="G97" s="13">
        <v>52</v>
      </c>
      <c r="H97" s="13">
        <v>120</v>
      </c>
      <c r="I97" s="13">
        <v>22</v>
      </c>
    </row>
    <row r="98" spans="1:9" ht="15" customHeight="1" x14ac:dyDescent="0.2">
      <c r="A98" s="44" t="s">
        <v>218</v>
      </c>
      <c r="B98" s="33">
        <v>55</v>
      </c>
      <c r="C98" s="13">
        <v>23</v>
      </c>
      <c r="D98" s="13">
        <v>17</v>
      </c>
      <c r="E98" s="13">
        <v>9</v>
      </c>
      <c r="F98" s="13">
        <v>23</v>
      </c>
      <c r="G98" s="13">
        <v>20</v>
      </c>
      <c r="H98" s="13">
        <v>29</v>
      </c>
      <c r="I98" s="13">
        <v>6</v>
      </c>
    </row>
    <row r="99" spans="1:9" ht="15" customHeight="1" x14ac:dyDescent="0.2">
      <c r="A99" s="44" t="s">
        <v>219</v>
      </c>
      <c r="B99" s="33">
        <v>39</v>
      </c>
      <c r="C99" s="13">
        <v>18</v>
      </c>
      <c r="D99" s="13">
        <v>12</v>
      </c>
      <c r="E99" s="13">
        <v>10</v>
      </c>
      <c r="F99" s="13">
        <v>17</v>
      </c>
      <c r="G99" s="13">
        <v>12</v>
      </c>
      <c r="H99" s="13">
        <v>21</v>
      </c>
      <c r="I99" s="13">
        <v>6</v>
      </c>
    </row>
    <row r="100" spans="1:9" ht="15" customHeight="1" x14ac:dyDescent="0.2">
      <c r="A100" s="44" t="s">
        <v>220</v>
      </c>
      <c r="B100" s="33">
        <v>12</v>
      </c>
      <c r="C100" s="13">
        <v>9</v>
      </c>
      <c r="D100" s="13">
        <v>3</v>
      </c>
      <c r="E100" s="13">
        <v>1</v>
      </c>
      <c r="F100" s="13">
        <v>5</v>
      </c>
      <c r="G100" s="13">
        <v>5</v>
      </c>
      <c r="H100" s="13">
        <v>4</v>
      </c>
      <c r="I100" s="13">
        <v>3</v>
      </c>
    </row>
    <row r="101" spans="1:9" ht="15" customHeight="1" x14ac:dyDescent="0.2">
      <c r="A101" s="44" t="s">
        <v>221</v>
      </c>
      <c r="B101" s="33">
        <v>5</v>
      </c>
      <c r="C101" s="13" t="s">
        <v>261</v>
      </c>
      <c r="D101" s="13">
        <v>1</v>
      </c>
      <c r="E101" s="13" t="s">
        <v>261</v>
      </c>
      <c r="F101" s="13">
        <v>2</v>
      </c>
      <c r="G101" s="13">
        <v>1</v>
      </c>
      <c r="H101" s="13">
        <v>3</v>
      </c>
      <c r="I101" s="13">
        <v>1</v>
      </c>
    </row>
    <row r="102" spans="1:9" ht="15" customHeight="1" x14ac:dyDescent="0.2">
      <c r="A102" s="44" t="s">
        <v>376</v>
      </c>
      <c r="B102" s="33">
        <v>63</v>
      </c>
      <c r="C102" s="13">
        <v>31</v>
      </c>
      <c r="D102" s="13">
        <v>22</v>
      </c>
      <c r="E102" s="13">
        <v>26</v>
      </c>
      <c r="F102" s="13">
        <v>13</v>
      </c>
      <c r="G102" s="13">
        <v>12</v>
      </c>
      <c r="H102" s="13">
        <v>40</v>
      </c>
      <c r="I102" s="13">
        <v>11</v>
      </c>
    </row>
    <row r="103" spans="1:9" ht="15" customHeight="1" x14ac:dyDescent="0.2">
      <c r="A103" s="44" t="s">
        <v>377</v>
      </c>
      <c r="B103" s="33">
        <v>36</v>
      </c>
      <c r="C103" s="13">
        <v>16</v>
      </c>
      <c r="D103" s="13">
        <v>16</v>
      </c>
      <c r="E103" s="13">
        <v>15</v>
      </c>
      <c r="F103" s="13">
        <v>8</v>
      </c>
      <c r="G103" s="13">
        <v>24</v>
      </c>
      <c r="H103" s="13">
        <v>10</v>
      </c>
      <c r="I103" s="13">
        <v>2</v>
      </c>
    </row>
    <row r="104" spans="1:9" ht="15" customHeight="1" x14ac:dyDescent="0.2">
      <c r="A104" s="44" t="s">
        <v>298</v>
      </c>
      <c r="B104" s="33">
        <v>362</v>
      </c>
      <c r="C104" s="13">
        <v>176</v>
      </c>
      <c r="D104" s="13">
        <v>161</v>
      </c>
      <c r="E104" s="13">
        <v>85</v>
      </c>
      <c r="F104" s="13">
        <v>129</v>
      </c>
      <c r="G104" s="13">
        <v>138</v>
      </c>
      <c r="H104" s="13">
        <v>182</v>
      </c>
      <c r="I104" s="13">
        <v>42</v>
      </c>
    </row>
    <row r="105" spans="1:9" ht="15" customHeight="1" x14ac:dyDescent="0.2">
      <c r="A105" s="44" t="s">
        <v>299</v>
      </c>
      <c r="B105" s="33">
        <v>220</v>
      </c>
      <c r="C105" s="13">
        <v>111</v>
      </c>
      <c r="D105" s="13">
        <v>82</v>
      </c>
      <c r="E105" s="13">
        <v>47</v>
      </c>
      <c r="F105" s="13">
        <v>82</v>
      </c>
      <c r="G105" s="13">
        <v>57</v>
      </c>
      <c r="H105" s="13">
        <v>137</v>
      </c>
      <c r="I105" s="13">
        <v>26</v>
      </c>
    </row>
    <row r="106" spans="1:9" ht="15" customHeight="1" x14ac:dyDescent="0.2">
      <c r="A106" s="44" t="s">
        <v>378</v>
      </c>
      <c r="B106" s="33">
        <v>148</v>
      </c>
      <c r="C106" s="13">
        <v>67</v>
      </c>
      <c r="D106" s="13">
        <v>46</v>
      </c>
      <c r="E106" s="13">
        <v>22</v>
      </c>
      <c r="F106" s="13">
        <v>67</v>
      </c>
      <c r="G106" s="13">
        <v>33</v>
      </c>
      <c r="H106" s="13">
        <v>88</v>
      </c>
      <c r="I106" s="13">
        <v>27</v>
      </c>
    </row>
    <row r="107" spans="1:9" ht="15" customHeight="1" x14ac:dyDescent="0.2">
      <c r="A107" s="44" t="s">
        <v>27</v>
      </c>
      <c r="B107" s="33">
        <v>551</v>
      </c>
      <c r="C107" s="13">
        <v>265</v>
      </c>
      <c r="D107" s="13">
        <v>222</v>
      </c>
      <c r="E107" s="13">
        <v>125</v>
      </c>
      <c r="F107" s="13">
        <v>181</v>
      </c>
      <c r="G107" s="13">
        <v>202</v>
      </c>
      <c r="H107" s="13">
        <v>269</v>
      </c>
      <c r="I107" s="13">
        <v>80</v>
      </c>
    </row>
    <row r="108" spans="1:9" ht="15" customHeight="1" x14ac:dyDescent="0.2">
      <c r="A108" s="44" t="s">
        <v>379</v>
      </c>
      <c r="B108" s="33">
        <v>28</v>
      </c>
      <c r="C108" s="13">
        <v>15</v>
      </c>
      <c r="D108" s="13">
        <v>7</v>
      </c>
      <c r="E108" s="13">
        <v>4</v>
      </c>
      <c r="F108" s="13">
        <v>13</v>
      </c>
      <c r="G108" s="13">
        <v>8</v>
      </c>
      <c r="H108" s="13">
        <v>15</v>
      </c>
      <c r="I108" s="13">
        <v>5</v>
      </c>
    </row>
    <row r="109" spans="1:9" ht="15" customHeight="1" x14ac:dyDescent="0.2">
      <c r="A109" s="44" t="s">
        <v>380</v>
      </c>
      <c r="B109" s="33">
        <v>177</v>
      </c>
      <c r="C109" s="13">
        <v>94</v>
      </c>
      <c r="D109" s="13">
        <v>64</v>
      </c>
      <c r="E109" s="13">
        <v>57</v>
      </c>
      <c r="F109" s="13">
        <v>57</v>
      </c>
      <c r="G109" s="13">
        <v>82</v>
      </c>
      <c r="H109" s="13">
        <v>79</v>
      </c>
      <c r="I109" s="13">
        <v>16</v>
      </c>
    </row>
    <row r="110" spans="1:9" ht="15" customHeight="1" x14ac:dyDescent="0.2">
      <c r="A110" s="44" t="s">
        <v>381</v>
      </c>
      <c r="B110" s="33">
        <v>92</v>
      </c>
      <c r="C110" s="13">
        <v>44</v>
      </c>
      <c r="D110" s="13">
        <v>33</v>
      </c>
      <c r="E110" s="13">
        <v>25</v>
      </c>
      <c r="F110" s="13">
        <v>36</v>
      </c>
      <c r="G110" s="13">
        <v>23</v>
      </c>
      <c r="H110" s="13">
        <v>48</v>
      </c>
      <c r="I110" s="13">
        <v>21</v>
      </c>
    </row>
    <row r="111" spans="1:9" ht="15" customHeight="1" x14ac:dyDescent="0.2">
      <c r="A111" s="44" t="s">
        <v>382</v>
      </c>
      <c r="B111" s="33">
        <v>22</v>
      </c>
      <c r="C111" s="13">
        <v>10</v>
      </c>
      <c r="D111" s="13">
        <v>6</v>
      </c>
      <c r="E111" s="13">
        <v>3</v>
      </c>
      <c r="F111" s="13">
        <v>9</v>
      </c>
      <c r="G111" s="13">
        <v>7</v>
      </c>
      <c r="H111" s="13">
        <v>13</v>
      </c>
      <c r="I111" s="13">
        <v>2</v>
      </c>
    </row>
    <row r="112" spans="1:9" ht="15" customHeight="1" x14ac:dyDescent="0.2">
      <c r="A112" s="44" t="s">
        <v>383</v>
      </c>
      <c r="B112" s="33">
        <v>118</v>
      </c>
      <c r="C112" s="13">
        <v>48</v>
      </c>
      <c r="D112" s="13">
        <v>47</v>
      </c>
      <c r="E112" s="13">
        <v>40</v>
      </c>
      <c r="F112" s="13">
        <v>39</v>
      </c>
      <c r="G112" s="13">
        <v>67</v>
      </c>
      <c r="H112" s="13">
        <v>43</v>
      </c>
      <c r="I112" s="13">
        <v>8</v>
      </c>
    </row>
    <row r="113" spans="1:9" ht="15" customHeight="1" x14ac:dyDescent="0.2">
      <c r="A113" s="44" t="s">
        <v>384</v>
      </c>
      <c r="B113" s="33">
        <v>56</v>
      </c>
      <c r="C113" s="13">
        <v>27</v>
      </c>
      <c r="D113" s="13">
        <v>21</v>
      </c>
      <c r="E113" s="13">
        <v>14</v>
      </c>
      <c r="F113" s="13">
        <v>22</v>
      </c>
      <c r="G113" s="13">
        <v>20</v>
      </c>
      <c r="H113" s="13">
        <v>28</v>
      </c>
      <c r="I113" s="13">
        <v>8</v>
      </c>
    </row>
    <row r="114" spans="1:9" ht="15" customHeight="1" x14ac:dyDescent="0.2">
      <c r="A114" s="44" t="s">
        <v>385</v>
      </c>
      <c r="B114" s="33">
        <v>32</v>
      </c>
      <c r="C114" s="13">
        <v>16</v>
      </c>
      <c r="D114" s="13">
        <v>5</v>
      </c>
      <c r="E114" s="13">
        <v>10</v>
      </c>
      <c r="F114" s="13">
        <v>7</v>
      </c>
      <c r="G114" s="13">
        <v>16</v>
      </c>
      <c r="H114" s="13">
        <v>12</v>
      </c>
      <c r="I114" s="13">
        <v>4</v>
      </c>
    </row>
    <row r="115" spans="1:9" ht="15" customHeight="1" x14ac:dyDescent="0.2">
      <c r="A115" s="44" t="s">
        <v>386</v>
      </c>
      <c r="B115" s="33">
        <v>113</v>
      </c>
      <c r="C115" s="13">
        <v>55</v>
      </c>
      <c r="D115" s="13">
        <v>30</v>
      </c>
      <c r="E115" s="13">
        <v>41</v>
      </c>
      <c r="F115" s="13">
        <v>34</v>
      </c>
      <c r="G115" s="13">
        <v>45</v>
      </c>
      <c r="H115" s="13">
        <v>55</v>
      </c>
      <c r="I115" s="13">
        <v>13</v>
      </c>
    </row>
    <row r="116" spans="1:9" ht="15" customHeight="1" x14ac:dyDescent="0.2">
      <c r="A116" s="44" t="s">
        <v>387</v>
      </c>
      <c r="B116" s="33">
        <v>89</v>
      </c>
      <c r="C116" s="13">
        <v>47</v>
      </c>
      <c r="D116" s="13">
        <v>30</v>
      </c>
      <c r="E116" s="13">
        <v>23</v>
      </c>
      <c r="F116" s="13">
        <v>29</v>
      </c>
      <c r="G116" s="13">
        <v>32</v>
      </c>
      <c r="H116" s="13">
        <v>47</v>
      </c>
      <c r="I116" s="13">
        <v>10</v>
      </c>
    </row>
    <row r="117" spans="1:9" ht="15" customHeight="1" x14ac:dyDescent="0.2">
      <c r="A117" s="44" t="s">
        <v>388</v>
      </c>
      <c r="B117" s="33">
        <v>26</v>
      </c>
      <c r="C117" s="13">
        <v>12</v>
      </c>
      <c r="D117" s="13">
        <v>8</v>
      </c>
      <c r="E117" s="13">
        <v>9</v>
      </c>
      <c r="F117" s="13">
        <v>12</v>
      </c>
      <c r="G117" s="13">
        <v>3</v>
      </c>
      <c r="H117" s="13">
        <v>18</v>
      </c>
      <c r="I117" s="13">
        <v>5</v>
      </c>
    </row>
    <row r="118" spans="1:9" ht="15" customHeight="1" x14ac:dyDescent="0.2">
      <c r="A118" s="44" t="s">
        <v>389</v>
      </c>
      <c r="B118" s="155">
        <v>25</v>
      </c>
      <c r="C118" s="17">
        <v>11</v>
      </c>
      <c r="D118" s="17">
        <v>6</v>
      </c>
      <c r="E118" s="17">
        <v>7</v>
      </c>
      <c r="F118" s="17">
        <v>11</v>
      </c>
      <c r="G118" s="17">
        <v>6</v>
      </c>
      <c r="H118" s="17">
        <v>13</v>
      </c>
      <c r="I118" s="17">
        <v>6</v>
      </c>
    </row>
    <row r="119" spans="1:9" ht="15" customHeight="1" x14ac:dyDescent="0.2">
      <c r="B119" s="155"/>
      <c r="C119" s="17"/>
      <c r="D119" s="17"/>
      <c r="E119" s="17"/>
      <c r="F119" s="17"/>
      <c r="G119" s="17"/>
      <c r="H119" s="17"/>
      <c r="I119" s="17"/>
    </row>
    <row r="120" spans="1:9" ht="15" customHeight="1" x14ac:dyDescent="0.2">
      <c r="A120" s="70" t="s">
        <v>468</v>
      </c>
      <c r="B120" s="155">
        <v>1943</v>
      </c>
      <c r="C120" s="17">
        <v>857</v>
      </c>
      <c r="D120" s="17">
        <v>1057</v>
      </c>
      <c r="E120" s="17">
        <v>415</v>
      </c>
      <c r="F120" s="17">
        <v>755</v>
      </c>
      <c r="G120" s="17">
        <v>755</v>
      </c>
      <c r="H120" s="17">
        <v>976</v>
      </c>
      <c r="I120" s="17">
        <v>212</v>
      </c>
    </row>
    <row r="121" spans="1:9" ht="15" customHeight="1" x14ac:dyDescent="0.2">
      <c r="A121" s="44" t="s">
        <v>390</v>
      </c>
      <c r="B121" s="33">
        <v>46</v>
      </c>
      <c r="C121" s="13">
        <v>19</v>
      </c>
      <c r="D121" s="13">
        <v>20</v>
      </c>
      <c r="E121" s="13">
        <v>5</v>
      </c>
      <c r="F121" s="13">
        <v>21</v>
      </c>
      <c r="G121" s="13">
        <v>19</v>
      </c>
      <c r="H121" s="13">
        <v>18</v>
      </c>
      <c r="I121" s="13">
        <v>9</v>
      </c>
    </row>
    <row r="122" spans="1:9" ht="15" customHeight="1" x14ac:dyDescent="0.2">
      <c r="A122" s="44" t="s">
        <v>306</v>
      </c>
      <c r="B122" s="33">
        <v>653</v>
      </c>
      <c r="C122" s="13">
        <v>265</v>
      </c>
      <c r="D122" s="13">
        <v>351</v>
      </c>
      <c r="E122" s="13">
        <v>139</v>
      </c>
      <c r="F122" s="13">
        <v>273</v>
      </c>
      <c r="G122" s="13">
        <v>230</v>
      </c>
      <c r="H122" s="13">
        <v>356</v>
      </c>
      <c r="I122" s="13">
        <v>67</v>
      </c>
    </row>
    <row r="123" spans="1:9" ht="15" customHeight="1" x14ac:dyDescent="0.2">
      <c r="A123" s="44" t="s">
        <v>415</v>
      </c>
      <c r="B123" s="33">
        <v>49</v>
      </c>
      <c r="C123" s="13">
        <v>21</v>
      </c>
      <c r="D123" s="13">
        <v>27</v>
      </c>
      <c r="E123" s="13">
        <v>6</v>
      </c>
      <c r="F123" s="13">
        <v>19</v>
      </c>
      <c r="G123" s="13">
        <v>12</v>
      </c>
      <c r="H123" s="13">
        <v>27</v>
      </c>
      <c r="I123" s="13">
        <v>10</v>
      </c>
    </row>
    <row r="124" spans="1:9" ht="15" customHeight="1" x14ac:dyDescent="0.2">
      <c r="A124" s="44" t="s">
        <v>307</v>
      </c>
      <c r="B124" s="33">
        <v>802</v>
      </c>
      <c r="C124" s="13">
        <v>381</v>
      </c>
      <c r="D124" s="13">
        <v>496</v>
      </c>
      <c r="E124" s="13">
        <v>178</v>
      </c>
      <c r="F124" s="13">
        <v>303</v>
      </c>
      <c r="G124" s="13">
        <v>377</v>
      </c>
      <c r="H124" s="13">
        <v>352</v>
      </c>
      <c r="I124" s="13">
        <v>73</v>
      </c>
    </row>
    <row r="125" spans="1:9" ht="15" customHeight="1" x14ac:dyDescent="0.2">
      <c r="A125" s="44" t="s">
        <v>402</v>
      </c>
      <c r="B125" s="33">
        <v>84</v>
      </c>
      <c r="C125" s="13">
        <v>39</v>
      </c>
      <c r="D125" s="13">
        <v>38</v>
      </c>
      <c r="E125" s="13">
        <v>9</v>
      </c>
      <c r="F125" s="13">
        <v>38</v>
      </c>
      <c r="G125" s="13">
        <v>31</v>
      </c>
      <c r="H125" s="13">
        <v>45</v>
      </c>
      <c r="I125" s="13">
        <v>8</v>
      </c>
    </row>
    <row r="126" spans="1:9" ht="15" customHeight="1" x14ac:dyDescent="0.2">
      <c r="A126" s="44" t="s">
        <v>31</v>
      </c>
      <c r="B126" s="33">
        <v>309</v>
      </c>
      <c r="C126" s="13">
        <v>132</v>
      </c>
      <c r="D126" s="13">
        <v>125</v>
      </c>
      <c r="E126" s="13">
        <v>78</v>
      </c>
      <c r="F126" s="13">
        <v>101</v>
      </c>
      <c r="G126" s="13">
        <v>86</v>
      </c>
      <c r="H126" s="13">
        <v>178</v>
      </c>
      <c r="I126" s="13">
        <v>45</v>
      </c>
    </row>
    <row r="127" spans="1:9" ht="15" customHeight="1" x14ac:dyDescent="0.2">
      <c r="A127" s="44"/>
      <c r="B127" s="155"/>
      <c r="C127" s="17"/>
      <c r="D127" s="17"/>
      <c r="E127" s="17"/>
      <c r="F127" s="17"/>
      <c r="G127" s="17"/>
      <c r="H127" s="17"/>
      <c r="I127" s="17"/>
    </row>
    <row r="128" spans="1:9" ht="15" customHeight="1" x14ac:dyDescent="0.2">
      <c r="A128" s="70" t="s">
        <v>469</v>
      </c>
      <c r="B128" s="155">
        <v>934</v>
      </c>
      <c r="C128" s="17">
        <v>436</v>
      </c>
      <c r="D128" s="17">
        <v>344</v>
      </c>
      <c r="E128" s="17">
        <v>205</v>
      </c>
      <c r="F128" s="17">
        <v>344</v>
      </c>
      <c r="G128" s="17">
        <v>319</v>
      </c>
      <c r="H128" s="17">
        <v>469</v>
      </c>
      <c r="I128" s="17">
        <v>146</v>
      </c>
    </row>
    <row r="129" spans="1:9" ht="15" customHeight="1" x14ac:dyDescent="0.2">
      <c r="A129" s="44" t="s">
        <v>339</v>
      </c>
      <c r="B129" s="33">
        <v>20</v>
      </c>
      <c r="C129" s="13">
        <v>7</v>
      </c>
      <c r="D129" s="13">
        <v>7</v>
      </c>
      <c r="E129" s="13">
        <v>4</v>
      </c>
      <c r="F129" s="13">
        <v>9</v>
      </c>
      <c r="G129" s="13">
        <v>4</v>
      </c>
      <c r="H129" s="13">
        <v>9</v>
      </c>
      <c r="I129" s="13">
        <v>7</v>
      </c>
    </row>
    <row r="130" spans="1:9" ht="15" customHeight="1" x14ac:dyDescent="0.2">
      <c r="A130" s="44" t="s">
        <v>286</v>
      </c>
      <c r="B130" s="33">
        <v>183</v>
      </c>
      <c r="C130" s="13">
        <v>79</v>
      </c>
      <c r="D130" s="13">
        <v>55</v>
      </c>
      <c r="E130" s="13">
        <v>35</v>
      </c>
      <c r="F130" s="13">
        <v>77</v>
      </c>
      <c r="G130" s="13">
        <v>44</v>
      </c>
      <c r="H130" s="13">
        <v>106</v>
      </c>
      <c r="I130" s="13">
        <v>33</v>
      </c>
    </row>
    <row r="131" spans="1:9" ht="15" customHeight="1" x14ac:dyDescent="0.2">
      <c r="A131" s="44" t="s">
        <v>278</v>
      </c>
      <c r="B131" s="33">
        <v>215</v>
      </c>
      <c r="C131" s="13">
        <v>101</v>
      </c>
      <c r="D131" s="13">
        <v>96</v>
      </c>
      <c r="E131" s="13">
        <v>45</v>
      </c>
      <c r="F131" s="13">
        <v>86</v>
      </c>
      <c r="G131" s="13">
        <v>72</v>
      </c>
      <c r="H131" s="13">
        <v>114</v>
      </c>
      <c r="I131" s="13">
        <v>29</v>
      </c>
    </row>
    <row r="132" spans="1:9" ht="15" customHeight="1" x14ac:dyDescent="0.2">
      <c r="A132" s="44" t="s">
        <v>340</v>
      </c>
      <c r="B132" s="33">
        <v>62</v>
      </c>
      <c r="C132" s="13">
        <v>34</v>
      </c>
      <c r="D132" s="13">
        <v>18</v>
      </c>
      <c r="E132" s="13">
        <v>17</v>
      </c>
      <c r="F132" s="13">
        <v>22</v>
      </c>
      <c r="G132" s="13">
        <v>16</v>
      </c>
      <c r="H132" s="13">
        <v>33</v>
      </c>
      <c r="I132" s="13">
        <v>13</v>
      </c>
    </row>
    <row r="133" spans="1:9" ht="15" customHeight="1" x14ac:dyDescent="0.2">
      <c r="A133" s="44" t="s">
        <v>341</v>
      </c>
      <c r="B133" s="33">
        <v>113</v>
      </c>
      <c r="C133" s="13">
        <v>44</v>
      </c>
      <c r="D133" s="13">
        <v>47</v>
      </c>
      <c r="E133" s="13">
        <v>29</v>
      </c>
      <c r="F133" s="13">
        <v>39</v>
      </c>
      <c r="G133" s="13">
        <v>33</v>
      </c>
      <c r="H133" s="13">
        <v>62</v>
      </c>
      <c r="I133" s="13">
        <v>18</v>
      </c>
    </row>
    <row r="134" spans="1:9" ht="15" customHeight="1" x14ac:dyDescent="0.2">
      <c r="A134" s="44" t="s">
        <v>281</v>
      </c>
      <c r="B134" s="33">
        <v>341</v>
      </c>
      <c r="C134" s="13">
        <v>171</v>
      </c>
      <c r="D134" s="13">
        <v>121</v>
      </c>
      <c r="E134" s="13">
        <v>75</v>
      </c>
      <c r="F134" s="13">
        <v>111</v>
      </c>
      <c r="G134" s="13">
        <v>150</v>
      </c>
      <c r="H134" s="13">
        <v>145</v>
      </c>
      <c r="I134" s="13">
        <v>46</v>
      </c>
    </row>
    <row r="135" spans="1:9" ht="15" customHeight="1" x14ac:dyDescent="0.2">
      <c r="A135" s="44"/>
      <c r="B135" s="155"/>
      <c r="C135" s="17"/>
      <c r="D135" s="17"/>
      <c r="E135" s="17"/>
      <c r="F135" s="17"/>
      <c r="G135" s="17"/>
      <c r="H135" s="17"/>
      <c r="I135" s="17"/>
    </row>
    <row r="136" spans="1:9" ht="15" customHeight="1" x14ac:dyDescent="0.2">
      <c r="A136" s="70" t="s">
        <v>38</v>
      </c>
      <c r="B136" s="155">
        <v>6313</v>
      </c>
      <c r="C136" s="17">
        <v>3154</v>
      </c>
      <c r="D136" s="17">
        <v>2530</v>
      </c>
      <c r="E136" s="17">
        <v>1232</v>
      </c>
      <c r="F136" s="17">
        <v>2381</v>
      </c>
      <c r="G136" s="17">
        <v>1904</v>
      </c>
      <c r="H136" s="17">
        <v>3365</v>
      </c>
      <c r="I136" s="17">
        <v>1044</v>
      </c>
    </row>
    <row r="137" spans="1:9" ht="15" customHeight="1" x14ac:dyDescent="0.2">
      <c r="A137" s="44" t="s">
        <v>391</v>
      </c>
      <c r="B137" s="33">
        <v>100</v>
      </c>
      <c r="C137" s="13">
        <v>49</v>
      </c>
      <c r="D137" s="13">
        <v>37</v>
      </c>
      <c r="E137" s="13">
        <v>29</v>
      </c>
      <c r="F137" s="13">
        <v>36</v>
      </c>
      <c r="G137" s="13">
        <v>33</v>
      </c>
      <c r="H137" s="13">
        <v>51</v>
      </c>
      <c r="I137" s="13">
        <v>16</v>
      </c>
    </row>
    <row r="138" spans="1:9" ht="15" customHeight="1" x14ac:dyDescent="0.2">
      <c r="A138" s="44" t="s">
        <v>22</v>
      </c>
      <c r="B138" s="33">
        <v>1324</v>
      </c>
      <c r="C138" s="13">
        <v>643</v>
      </c>
      <c r="D138" s="13">
        <v>448</v>
      </c>
      <c r="E138" s="13">
        <v>260</v>
      </c>
      <c r="F138" s="13">
        <v>410</v>
      </c>
      <c r="G138" s="13">
        <v>406</v>
      </c>
      <c r="H138" s="13">
        <v>649</v>
      </c>
      <c r="I138" s="13">
        <v>269</v>
      </c>
    </row>
    <row r="139" spans="1:9" ht="15" customHeight="1" x14ac:dyDescent="0.2">
      <c r="A139" s="44" t="s">
        <v>392</v>
      </c>
      <c r="B139" s="33">
        <v>26</v>
      </c>
      <c r="C139" s="13">
        <v>14</v>
      </c>
      <c r="D139" s="13">
        <v>14</v>
      </c>
      <c r="E139" s="13">
        <v>7</v>
      </c>
      <c r="F139" s="13">
        <v>6</v>
      </c>
      <c r="G139" s="13">
        <v>6</v>
      </c>
      <c r="H139" s="13">
        <v>17</v>
      </c>
      <c r="I139" s="13">
        <v>3</v>
      </c>
    </row>
    <row r="140" spans="1:9" ht="15" customHeight="1" x14ac:dyDescent="0.2">
      <c r="A140" s="44" t="s">
        <v>393</v>
      </c>
      <c r="B140" s="33">
        <v>33</v>
      </c>
      <c r="C140" s="13">
        <v>14</v>
      </c>
      <c r="D140" s="13">
        <v>6</v>
      </c>
      <c r="E140" s="13">
        <v>9</v>
      </c>
      <c r="F140" s="13">
        <v>10</v>
      </c>
      <c r="G140" s="13">
        <v>11</v>
      </c>
      <c r="H140" s="13">
        <v>15</v>
      </c>
      <c r="I140" s="13">
        <v>7</v>
      </c>
    </row>
    <row r="141" spans="1:9" ht="15" customHeight="1" x14ac:dyDescent="0.2">
      <c r="A141" s="44" t="s">
        <v>394</v>
      </c>
      <c r="B141" s="33">
        <v>37</v>
      </c>
      <c r="C141" s="13">
        <v>16</v>
      </c>
      <c r="D141" s="13">
        <v>10</v>
      </c>
      <c r="E141" s="13">
        <v>10</v>
      </c>
      <c r="F141" s="13">
        <v>14</v>
      </c>
      <c r="G141" s="13">
        <v>4</v>
      </c>
      <c r="H141" s="13">
        <v>24</v>
      </c>
      <c r="I141" s="13">
        <v>9</v>
      </c>
    </row>
    <row r="142" spans="1:9" ht="15" customHeight="1" x14ac:dyDescent="0.2">
      <c r="A142" s="44" t="s">
        <v>395</v>
      </c>
      <c r="B142" s="33">
        <v>70</v>
      </c>
      <c r="C142" s="13">
        <v>38</v>
      </c>
      <c r="D142" s="13">
        <v>43</v>
      </c>
      <c r="E142" s="13">
        <v>11</v>
      </c>
      <c r="F142" s="13">
        <v>38</v>
      </c>
      <c r="G142" s="13">
        <v>28</v>
      </c>
      <c r="H142" s="13">
        <v>34</v>
      </c>
      <c r="I142" s="13">
        <v>8</v>
      </c>
    </row>
    <row r="143" spans="1:9" ht="15" customHeight="1" x14ac:dyDescent="0.2">
      <c r="A143" s="44" t="s">
        <v>273</v>
      </c>
      <c r="B143" s="33">
        <v>277</v>
      </c>
      <c r="C143" s="13">
        <v>131</v>
      </c>
      <c r="D143" s="13">
        <v>128</v>
      </c>
      <c r="E143" s="13">
        <v>29</v>
      </c>
      <c r="F143" s="13">
        <v>121</v>
      </c>
      <c r="G143" s="13">
        <v>82</v>
      </c>
      <c r="H143" s="13">
        <v>150</v>
      </c>
      <c r="I143" s="13">
        <v>45</v>
      </c>
    </row>
    <row r="144" spans="1:9" ht="15" customHeight="1" x14ac:dyDescent="0.2">
      <c r="A144" s="44" t="s">
        <v>396</v>
      </c>
      <c r="B144" s="33">
        <v>38</v>
      </c>
      <c r="C144" s="13">
        <v>18</v>
      </c>
      <c r="D144" s="13">
        <v>17</v>
      </c>
      <c r="E144" s="13">
        <v>8</v>
      </c>
      <c r="F144" s="13">
        <v>19</v>
      </c>
      <c r="G144" s="13">
        <v>9</v>
      </c>
      <c r="H144" s="13">
        <v>19</v>
      </c>
      <c r="I144" s="13">
        <v>10</v>
      </c>
    </row>
    <row r="145" spans="1:9" ht="15" customHeight="1" x14ac:dyDescent="0.2">
      <c r="A145" s="44" t="s">
        <v>397</v>
      </c>
      <c r="B145" s="33">
        <v>28</v>
      </c>
      <c r="C145" s="13">
        <v>15</v>
      </c>
      <c r="D145" s="13">
        <v>13</v>
      </c>
      <c r="E145" s="13">
        <v>10</v>
      </c>
      <c r="F145" s="13">
        <v>8</v>
      </c>
      <c r="G145" s="13">
        <v>8</v>
      </c>
      <c r="H145" s="13">
        <v>17</v>
      </c>
      <c r="I145" s="13">
        <v>3</v>
      </c>
    </row>
    <row r="146" spans="1:9" ht="15" customHeight="1" x14ac:dyDescent="0.2">
      <c r="A146" s="44" t="s">
        <v>311</v>
      </c>
      <c r="B146" s="33">
        <v>92</v>
      </c>
      <c r="C146" s="13">
        <v>48</v>
      </c>
      <c r="D146" s="13">
        <v>37</v>
      </c>
      <c r="E146" s="13">
        <v>14</v>
      </c>
      <c r="F146" s="13">
        <v>34</v>
      </c>
      <c r="G146" s="13">
        <v>30</v>
      </c>
      <c r="H146" s="13">
        <v>44</v>
      </c>
      <c r="I146" s="13">
        <v>18</v>
      </c>
    </row>
    <row r="147" spans="1:9" ht="15" customHeight="1" x14ac:dyDescent="0.2">
      <c r="A147" s="44" t="s">
        <v>398</v>
      </c>
      <c r="B147" s="33">
        <v>58</v>
      </c>
      <c r="C147" s="13">
        <v>32</v>
      </c>
      <c r="D147" s="13">
        <v>21</v>
      </c>
      <c r="E147" s="13">
        <v>12</v>
      </c>
      <c r="F147" s="13">
        <v>17</v>
      </c>
      <c r="G147" s="13">
        <v>14</v>
      </c>
      <c r="H147" s="13">
        <v>35</v>
      </c>
      <c r="I147" s="13">
        <v>9</v>
      </c>
    </row>
    <row r="148" spans="1:9" ht="15" customHeight="1" x14ac:dyDescent="0.2">
      <c r="A148" s="44" t="s">
        <v>399</v>
      </c>
      <c r="B148" s="33">
        <v>103</v>
      </c>
      <c r="C148" s="13">
        <v>52</v>
      </c>
      <c r="D148" s="13">
        <v>43</v>
      </c>
      <c r="E148" s="13">
        <v>22</v>
      </c>
      <c r="F148" s="13">
        <v>46</v>
      </c>
      <c r="G148" s="13">
        <v>35</v>
      </c>
      <c r="H148" s="13">
        <v>56</v>
      </c>
      <c r="I148" s="13">
        <v>12</v>
      </c>
    </row>
    <row r="149" spans="1:9" ht="15" customHeight="1" x14ac:dyDescent="0.2">
      <c r="A149" s="44" t="s">
        <v>400</v>
      </c>
      <c r="B149" s="33">
        <v>126</v>
      </c>
      <c r="C149" s="13">
        <v>61</v>
      </c>
      <c r="D149" s="13">
        <v>34</v>
      </c>
      <c r="E149" s="13">
        <v>25</v>
      </c>
      <c r="F149" s="13">
        <v>50</v>
      </c>
      <c r="G149" s="13">
        <v>38</v>
      </c>
      <c r="H149" s="13">
        <v>63</v>
      </c>
      <c r="I149" s="13">
        <v>25</v>
      </c>
    </row>
    <row r="150" spans="1:9" ht="15" customHeight="1" x14ac:dyDescent="0.2">
      <c r="A150" s="44" t="s">
        <v>401</v>
      </c>
      <c r="B150" s="33">
        <v>119</v>
      </c>
      <c r="C150" s="13">
        <v>50</v>
      </c>
      <c r="D150" s="13">
        <v>34</v>
      </c>
      <c r="E150" s="13">
        <v>23</v>
      </c>
      <c r="F150" s="13">
        <v>46</v>
      </c>
      <c r="G150" s="13">
        <v>42</v>
      </c>
      <c r="H150" s="13">
        <v>62</v>
      </c>
      <c r="I150" s="13">
        <v>15</v>
      </c>
    </row>
    <row r="151" spans="1:9" ht="15" customHeight="1" x14ac:dyDescent="0.2">
      <c r="A151" s="44" t="s">
        <v>403</v>
      </c>
      <c r="B151" s="33">
        <v>36</v>
      </c>
      <c r="C151" s="13">
        <v>22</v>
      </c>
      <c r="D151" s="13">
        <v>9</v>
      </c>
      <c r="E151" s="13">
        <v>6</v>
      </c>
      <c r="F151" s="13">
        <v>11</v>
      </c>
      <c r="G151" s="13">
        <v>10</v>
      </c>
      <c r="H151" s="13">
        <v>22</v>
      </c>
      <c r="I151" s="13">
        <v>4</v>
      </c>
    </row>
    <row r="152" spans="1:9" ht="15" customHeight="1" x14ac:dyDescent="0.2">
      <c r="A152" s="44" t="s">
        <v>404</v>
      </c>
      <c r="B152" s="33">
        <v>354</v>
      </c>
      <c r="C152" s="13">
        <v>165</v>
      </c>
      <c r="D152" s="13">
        <v>141</v>
      </c>
      <c r="E152" s="13">
        <v>71</v>
      </c>
      <c r="F152" s="13">
        <v>148</v>
      </c>
      <c r="G152" s="13">
        <v>117</v>
      </c>
      <c r="H152" s="13">
        <v>196</v>
      </c>
      <c r="I152" s="13">
        <v>41</v>
      </c>
    </row>
    <row r="153" spans="1:9" ht="15" customHeight="1" x14ac:dyDescent="0.2">
      <c r="A153" s="44" t="s">
        <v>405</v>
      </c>
      <c r="B153" s="33">
        <v>128</v>
      </c>
      <c r="C153" s="13">
        <v>64</v>
      </c>
      <c r="D153" s="13">
        <v>44</v>
      </c>
      <c r="E153" s="13">
        <v>15</v>
      </c>
      <c r="F153" s="13">
        <v>67</v>
      </c>
      <c r="G153" s="13">
        <v>47</v>
      </c>
      <c r="H153" s="13">
        <v>73</v>
      </c>
      <c r="I153" s="13">
        <v>8</v>
      </c>
    </row>
    <row r="154" spans="1:9" ht="15" customHeight="1" x14ac:dyDescent="0.2">
      <c r="A154" s="44" t="s">
        <v>274</v>
      </c>
      <c r="B154" s="33">
        <v>483</v>
      </c>
      <c r="C154" s="13">
        <v>259</v>
      </c>
      <c r="D154" s="13">
        <v>266</v>
      </c>
      <c r="E154" s="13">
        <v>77</v>
      </c>
      <c r="F154" s="13">
        <v>210</v>
      </c>
      <c r="G154" s="13">
        <v>145</v>
      </c>
      <c r="H154" s="13">
        <v>266</v>
      </c>
      <c r="I154" s="13">
        <v>72</v>
      </c>
    </row>
    <row r="155" spans="1:9" ht="15" customHeight="1" x14ac:dyDescent="0.2">
      <c r="A155" s="44" t="s">
        <v>406</v>
      </c>
      <c r="B155" s="33">
        <v>12</v>
      </c>
      <c r="C155" s="13">
        <v>6</v>
      </c>
      <c r="D155" s="13">
        <v>2</v>
      </c>
      <c r="E155" s="13">
        <v>3</v>
      </c>
      <c r="F155" s="13">
        <v>3</v>
      </c>
      <c r="G155" s="13">
        <v>5</v>
      </c>
      <c r="H155" s="13">
        <v>6</v>
      </c>
      <c r="I155" s="13">
        <v>1</v>
      </c>
    </row>
    <row r="156" spans="1:9" ht="15" customHeight="1" x14ac:dyDescent="0.2">
      <c r="A156" s="44" t="s">
        <v>275</v>
      </c>
      <c r="B156" s="33">
        <v>493</v>
      </c>
      <c r="C156" s="13">
        <v>238</v>
      </c>
      <c r="D156" s="13">
        <v>254</v>
      </c>
      <c r="E156" s="13">
        <v>85</v>
      </c>
      <c r="F156" s="13">
        <v>199</v>
      </c>
      <c r="G156" s="13">
        <v>109</v>
      </c>
      <c r="H156" s="13">
        <v>285</v>
      </c>
      <c r="I156" s="13">
        <v>99</v>
      </c>
    </row>
    <row r="157" spans="1:9" ht="15" customHeight="1" x14ac:dyDescent="0.2">
      <c r="A157" s="44" t="s">
        <v>276</v>
      </c>
      <c r="B157" s="33">
        <v>271</v>
      </c>
      <c r="C157" s="13">
        <v>135</v>
      </c>
      <c r="D157" s="13">
        <v>117</v>
      </c>
      <c r="E157" s="13">
        <v>51</v>
      </c>
      <c r="F157" s="13">
        <v>110</v>
      </c>
      <c r="G157" s="13">
        <v>89</v>
      </c>
      <c r="H157" s="13">
        <v>146</v>
      </c>
      <c r="I157" s="13">
        <v>36</v>
      </c>
    </row>
    <row r="158" spans="1:9" ht="15" customHeight="1" x14ac:dyDescent="0.2">
      <c r="A158" s="44" t="s">
        <v>407</v>
      </c>
      <c r="B158" s="33">
        <v>70</v>
      </c>
      <c r="C158" s="13">
        <v>37</v>
      </c>
      <c r="D158" s="13">
        <v>30</v>
      </c>
      <c r="E158" s="13">
        <v>12</v>
      </c>
      <c r="F158" s="13">
        <v>31</v>
      </c>
      <c r="G158" s="13">
        <v>11</v>
      </c>
      <c r="H158" s="13">
        <v>44</v>
      </c>
      <c r="I158" s="13">
        <v>15</v>
      </c>
    </row>
    <row r="159" spans="1:9" ht="15" customHeight="1" x14ac:dyDescent="0.2">
      <c r="A159" s="44" t="s">
        <v>408</v>
      </c>
      <c r="B159" s="33">
        <v>142</v>
      </c>
      <c r="C159" s="13">
        <v>80</v>
      </c>
      <c r="D159" s="13">
        <v>64</v>
      </c>
      <c r="E159" s="13">
        <v>31</v>
      </c>
      <c r="F159" s="13">
        <v>57</v>
      </c>
      <c r="G159" s="13">
        <v>46</v>
      </c>
      <c r="H159" s="13">
        <v>75</v>
      </c>
      <c r="I159" s="13">
        <v>21</v>
      </c>
    </row>
    <row r="160" spans="1:9" ht="15" customHeight="1" x14ac:dyDescent="0.2">
      <c r="A160" s="44" t="s">
        <v>409</v>
      </c>
      <c r="B160" s="33">
        <v>80</v>
      </c>
      <c r="C160" s="13">
        <v>38</v>
      </c>
      <c r="D160" s="13">
        <v>28</v>
      </c>
      <c r="E160" s="13">
        <v>16</v>
      </c>
      <c r="F160" s="13">
        <v>22</v>
      </c>
      <c r="G160" s="13">
        <v>21</v>
      </c>
      <c r="H160" s="13">
        <v>47</v>
      </c>
      <c r="I160" s="13">
        <v>12</v>
      </c>
    </row>
    <row r="161" spans="1:9" ht="15" customHeight="1" x14ac:dyDescent="0.2">
      <c r="A161" s="44" t="s">
        <v>410</v>
      </c>
      <c r="B161" s="33">
        <v>24</v>
      </c>
      <c r="C161" s="13">
        <v>14</v>
      </c>
      <c r="D161" s="13">
        <v>8</v>
      </c>
      <c r="E161" s="13">
        <v>2</v>
      </c>
      <c r="F161" s="13">
        <v>11</v>
      </c>
      <c r="G161" s="13">
        <v>8</v>
      </c>
      <c r="H161" s="13">
        <v>13</v>
      </c>
      <c r="I161" s="13">
        <v>3</v>
      </c>
    </row>
    <row r="162" spans="1:9" ht="15" customHeight="1" x14ac:dyDescent="0.2">
      <c r="A162" s="44" t="s">
        <v>33</v>
      </c>
      <c r="B162" s="33">
        <v>727</v>
      </c>
      <c r="C162" s="13">
        <v>391</v>
      </c>
      <c r="D162" s="13">
        <v>260</v>
      </c>
      <c r="E162" s="13">
        <v>157</v>
      </c>
      <c r="F162" s="13">
        <v>245</v>
      </c>
      <c r="G162" s="13">
        <v>245</v>
      </c>
      <c r="H162" s="13">
        <v>353</v>
      </c>
      <c r="I162" s="13">
        <v>129</v>
      </c>
    </row>
    <row r="163" spans="1:9" ht="15" customHeight="1" x14ac:dyDescent="0.2">
      <c r="A163" s="44" t="s">
        <v>411</v>
      </c>
      <c r="B163" s="33">
        <v>65</v>
      </c>
      <c r="C163" s="13">
        <v>32</v>
      </c>
      <c r="D163" s="13">
        <v>36</v>
      </c>
      <c r="E163" s="13">
        <v>15</v>
      </c>
      <c r="F163" s="13">
        <v>31</v>
      </c>
      <c r="G163" s="13">
        <v>20</v>
      </c>
      <c r="H163" s="13">
        <v>37</v>
      </c>
      <c r="I163" s="13">
        <v>8</v>
      </c>
    </row>
    <row r="164" spans="1:9" ht="15" customHeight="1" x14ac:dyDescent="0.2">
      <c r="A164" s="44" t="s">
        <v>412</v>
      </c>
      <c r="B164" s="33">
        <v>195</v>
      </c>
      <c r="C164" s="13">
        <v>92</v>
      </c>
      <c r="D164" s="13">
        <v>57</v>
      </c>
      <c r="E164" s="13">
        <v>50</v>
      </c>
      <c r="F164" s="13">
        <v>70</v>
      </c>
      <c r="G164" s="13">
        <v>47</v>
      </c>
      <c r="H164" s="13">
        <v>109</v>
      </c>
      <c r="I164" s="13">
        <v>39</v>
      </c>
    </row>
    <row r="165" spans="1:9" ht="15" customHeight="1" x14ac:dyDescent="0.2">
      <c r="A165" s="44" t="s">
        <v>413</v>
      </c>
      <c r="B165" s="33">
        <v>47</v>
      </c>
      <c r="C165" s="13">
        <v>24</v>
      </c>
      <c r="D165" s="13">
        <v>18</v>
      </c>
      <c r="E165" s="13">
        <v>11</v>
      </c>
      <c r="F165" s="13">
        <v>15</v>
      </c>
      <c r="G165" s="13">
        <v>13</v>
      </c>
      <c r="H165" s="13">
        <v>27</v>
      </c>
      <c r="I165" s="13">
        <v>7</v>
      </c>
    </row>
    <row r="166" spans="1:9" ht="15" customHeight="1" x14ac:dyDescent="0.2">
      <c r="A166" s="44" t="s">
        <v>414</v>
      </c>
      <c r="B166" s="33">
        <v>223</v>
      </c>
      <c r="C166" s="13">
        <v>117</v>
      </c>
      <c r="D166" s="13">
        <v>103</v>
      </c>
      <c r="E166" s="13">
        <v>37</v>
      </c>
      <c r="F166" s="13">
        <v>108</v>
      </c>
      <c r="G166" s="13">
        <v>72</v>
      </c>
      <c r="H166" s="13">
        <v>125</v>
      </c>
      <c r="I166" s="13">
        <v>26</v>
      </c>
    </row>
    <row r="167" spans="1:9" ht="15" customHeight="1" x14ac:dyDescent="0.2">
      <c r="A167" s="44" t="s">
        <v>277</v>
      </c>
      <c r="B167" s="33">
        <v>532</v>
      </c>
      <c r="C167" s="13">
        <v>259</v>
      </c>
      <c r="D167" s="13">
        <v>208</v>
      </c>
      <c r="E167" s="13">
        <v>124</v>
      </c>
      <c r="F167" s="13">
        <v>188</v>
      </c>
      <c r="G167" s="13">
        <v>153</v>
      </c>
      <c r="H167" s="13">
        <v>305</v>
      </c>
      <c r="I167" s="13">
        <v>74</v>
      </c>
    </row>
    <row r="168" spans="1:9" ht="15" customHeight="1" x14ac:dyDescent="0.2">
      <c r="A168" s="44"/>
      <c r="B168" s="155"/>
      <c r="C168" s="17"/>
      <c r="D168" s="17"/>
      <c r="E168" s="17"/>
      <c r="F168" s="17"/>
      <c r="G168" s="17"/>
      <c r="H168" s="17"/>
      <c r="I168" s="17"/>
    </row>
    <row r="169" spans="1:9" ht="15" customHeight="1" x14ac:dyDescent="0.2">
      <c r="A169" s="70" t="s">
        <v>39</v>
      </c>
      <c r="B169" s="155">
        <v>1264</v>
      </c>
      <c r="C169" s="17">
        <v>544</v>
      </c>
      <c r="D169" s="17">
        <v>553</v>
      </c>
      <c r="E169" s="17">
        <v>274</v>
      </c>
      <c r="F169" s="17">
        <v>402</v>
      </c>
      <c r="G169" s="17">
        <v>496</v>
      </c>
      <c r="H169" s="17">
        <v>617</v>
      </c>
      <c r="I169" s="17">
        <v>151</v>
      </c>
    </row>
    <row r="170" spans="1:9" ht="15" customHeight="1" x14ac:dyDescent="0.2">
      <c r="A170" s="44" t="s">
        <v>308</v>
      </c>
      <c r="B170" s="33">
        <v>257</v>
      </c>
      <c r="C170" s="13">
        <v>124</v>
      </c>
      <c r="D170" s="13">
        <v>128</v>
      </c>
      <c r="E170" s="13">
        <v>54</v>
      </c>
      <c r="F170" s="13">
        <v>83</v>
      </c>
      <c r="G170" s="13">
        <v>107</v>
      </c>
      <c r="H170" s="13">
        <v>117</v>
      </c>
      <c r="I170" s="13">
        <v>33</v>
      </c>
    </row>
    <row r="171" spans="1:9" ht="15" customHeight="1" x14ac:dyDescent="0.2">
      <c r="A171" s="44" t="s">
        <v>309</v>
      </c>
      <c r="B171" s="33">
        <v>230</v>
      </c>
      <c r="C171" s="13">
        <v>88</v>
      </c>
      <c r="D171" s="13">
        <v>76</v>
      </c>
      <c r="E171" s="13">
        <v>48</v>
      </c>
      <c r="F171" s="13">
        <v>84</v>
      </c>
      <c r="G171" s="13">
        <v>83</v>
      </c>
      <c r="H171" s="13">
        <v>116</v>
      </c>
      <c r="I171" s="13">
        <v>31</v>
      </c>
    </row>
    <row r="172" spans="1:9" ht="15" customHeight="1" x14ac:dyDescent="0.2">
      <c r="A172" s="44" t="s">
        <v>32</v>
      </c>
      <c r="B172" s="33">
        <v>505</v>
      </c>
      <c r="C172" s="13">
        <v>222</v>
      </c>
      <c r="D172" s="13">
        <v>245</v>
      </c>
      <c r="E172" s="13">
        <v>91</v>
      </c>
      <c r="F172" s="13">
        <v>171</v>
      </c>
      <c r="G172" s="13">
        <v>204</v>
      </c>
      <c r="H172" s="13">
        <v>251</v>
      </c>
      <c r="I172" s="13">
        <v>50</v>
      </c>
    </row>
    <row r="173" spans="1:9" ht="15" customHeight="1" x14ac:dyDescent="0.2">
      <c r="A173" s="44" t="s">
        <v>416</v>
      </c>
      <c r="B173" s="33">
        <v>272</v>
      </c>
      <c r="C173" s="13">
        <v>110</v>
      </c>
      <c r="D173" s="13">
        <v>104</v>
      </c>
      <c r="E173" s="13">
        <v>81</v>
      </c>
      <c r="F173" s="13">
        <v>64</v>
      </c>
      <c r="G173" s="13">
        <v>102</v>
      </c>
      <c r="H173" s="13">
        <v>133</v>
      </c>
      <c r="I173" s="13">
        <v>37</v>
      </c>
    </row>
    <row r="174" spans="1:9" ht="15" customHeight="1" x14ac:dyDescent="0.2">
      <c r="A174" s="44"/>
      <c r="B174" s="155"/>
      <c r="C174" s="17"/>
      <c r="D174" s="17"/>
      <c r="E174" s="17"/>
      <c r="F174" s="17"/>
      <c r="G174" s="17"/>
      <c r="H174" s="17"/>
      <c r="I174" s="17"/>
    </row>
    <row r="175" spans="1:9" ht="15" customHeight="1" x14ac:dyDescent="0.2">
      <c r="A175" s="271" t="s">
        <v>41</v>
      </c>
      <c r="B175" s="155">
        <v>18029</v>
      </c>
      <c r="C175" s="17">
        <v>8410</v>
      </c>
      <c r="D175" s="17">
        <v>6918</v>
      </c>
      <c r="E175" s="17">
        <v>3199</v>
      </c>
      <c r="F175" s="17">
        <v>6647</v>
      </c>
      <c r="G175" s="17">
        <v>5776</v>
      </c>
      <c r="H175" s="17">
        <v>8644</v>
      </c>
      <c r="I175" s="17">
        <v>3609</v>
      </c>
    </row>
    <row r="176" spans="1:9" ht="15" customHeight="1" x14ac:dyDescent="0.2">
      <c r="A176" s="44"/>
      <c r="B176" s="155"/>
      <c r="C176" s="17"/>
      <c r="D176" s="17"/>
      <c r="E176" s="17"/>
      <c r="F176" s="17"/>
      <c r="G176" s="17"/>
      <c r="H176" s="17"/>
      <c r="I176" s="17"/>
    </row>
    <row r="177" spans="1:9" ht="15" customHeight="1" x14ac:dyDescent="0.2">
      <c r="A177" s="70" t="s">
        <v>43</v>
      </c>
      <c r="B177" s="155">
        <v>3005</v>
      </c>
      <c r="C177" s="17">
        <v>1395</v>
      </c>
      <c r="D177" s="17">
        <v>763</v>
      </c>
      <c r="E177" s="17">
        <v>592</v>
      </c>
      <c r="F177" s="17">
        <v>1103</v>
      </c>
      <c r="G177" s="17">
        <v>949</v>
      </c>
      <c r="H177" s="17">
        <v>1497</v>
      </c>
      <c r="I177" s="17">
        <v>559</v>
      </c>
    </row>
    <row r="178" spans="1:9" ht="15" customHeight="1" x14ac:dyDescent="0.2">
      <c r="A178" s="44" t="s">
        <v>417</v>
      </c>
      <c r="B178" s="33">
        <v>120</v>
      </c>
      <c r="C178" s="13">
        <v>66</v>
      </c>
      <c r="D178" s="13">
        <v>23</v>
      </c>
      <c r="E178" s="13">
        <v>21</v>
      </c>
      <c r="F178" s="13">
        <v>48</v>
      </c>
      <c r="G178" s="13">
        <v>26</v>
      </c>
      <c r="H178" s="13">
        <v>64</v>
      </c>
      <c r="I178" s="13">
        <v>30</v>
      </c>
    </row>
    <row r="179" spans="1:9" ht="15" customHeight="1" x14ac:dyDescent="0.2">
      <c r="A179" s="44" t="s">
        <v>418</v>
      </c>
      <c r="B179" s="33">
        <v>55</v>
      </c>
      <c r="C179" s="13">
        <v>24</v>
      </c>
      <c r="D179" s="13">
        <v>20</v>
      </c>
      <c r="E179" s="13">
        <v>9</v>
      </c>
      <c r="F179" s="13">
        <v>29</v>
      </c>
      <c r="G179" s="13">
        <v>15</v>
      </c>
      <c r="H179" s="13">
        <v>28</v>
      </c>
      <c r="I179" s="13">
        <v>12</v>
      </c>
    </row>
    <row r="180" spans="1:9" ht="15" customHeight="1" x14ac:dyDescent="0.2">
      <c r="A180" s="44" t="s">
        <v>419</v>
      </c>
      <c r="B180" s="33">
        <v>90</v>
      </c>
      <c r="C180" s="13">
        <v>51</v>
      </c>
      <c r="D180" s="13">
        <v>26</v>
      </c>
      <c r="E180" s="13">
        <v>22</v>
      </c>
      <c r="F180" s="13">
        <v>37</v>
      </c>
      <c r="G180" s="13">
        <v>22</v>
      </c>
      <c r="H180" s="13">
        <v>39</v>
      </c>
      <c r="I180" s="13">
        <v>29</v>
      </c>
    </row>
    <row r="181" spans="1:9" ht="15" customHeight="1" x14ac:dyDescent="0.2">
      <c r="A181" s="44" t="s">
        <v>420</v>
      </c>
      <c r="B181" s="33">
        <v>64</v>
      </c>
      <c r="C181" s="13">
        <v>24</v>
      </c>
      <c r="D181" s="13">
        <v>15</v>
      </c>
      <c r="E181" s="13">
        <v>19</v>
      </c>
      <c r="F181" s="13">
        <v>23</v>
      </c>
      <c r="G181" s="13">
        <v>16</v>
      </c>
      <c r="H181" s="13">
        <v>44</v>
      </c>
      <c r="I181" s="13">
        <v>4</v>
      </c>
    </row>
    <row r="182" spans="1:9" ht="15" customHeight="1" x14ac:dyDescent="0.2">
      <c r="A182" s="44" t="s">
        <v>421</v>
      </c>
      <c r="B182" s="33">
        <v>57</v>
      </c>
      <c r="C182" s="13">
        <v>29</v>
      </c>
      <c r="D182" s="13">
        <v>14</v>
      </c>
      <c r="E182" s="13">
        <v>14</v>
      </c>
      <c r="F182" s="13">
        <v>23</v>
      </c>
      <c r="G182" s="13">
        <v>17</v>
      </c>
      <c r="H182" s="13">
        <v>28</v>
      </c>
      <c r="I182" s="13">
        <v>12</v>
      </c>
    </row>
    <row r="183" spans="1:9" ht="15" customHeight="1" x14ac:dyDescent="0.2">
      <c r="A183" s="44" t="s">
        <v>283</v>
      </c>
      <c r="B183" s="33">
        <v>384</v>
      </c>
      <c r="C183" s="13">
        <v>182</v>
      </c>
      <c r="D183" s="13">
        <v>80</v>
      </c>
      <c r="E183" s="13">
        <v>96</v>
      </c>
      <c r="F183" s="13">
        <v>101</v>
      </c>
      <c r="G183" s="13">
        <v>142</v>
      </c>
      <c r="H183" s="13">
        <v>208</v>
      </c>
      <c r="I183" s="13">
        <v>34</v>
      </c>
    </row>
    <row r="184" spans="1:9" ht="15" customHeight="1" x14ac:dyDescent="0.2">
      <c r="A184" s="44" t="s">
        <v>422</v>
      </c>
      <c r="B184" s="33">
        <v>7</v>
      </c>
      <c r="C184" s="13">
        <v>3</v>
      </c>
      <c r="D184" s="13">
        <v>4</v>
      </c>
      <c r="E184" s="13">
        <v>1</v>
      </c>
      <c r="F184" s="13">
        <v>2</v>
      </c>
      <c r="G184" s="13">
        <v>2</v>
      </c>
      <c r="H184" s="13">
        <v>2</v>
      </c>
      <c r="I184" s="13">
        <v>3</v>
      </c>
    </row>
    <row r="185" spans="1:9" ht="15" customHeight="1" x14ac:dyDescent="0.2">
      <c r="A185" s="44" t="s">
        <v>24</v>
      </c>
      <c r="B185" s="33">
        <v>995</v>
      </c>
      <c r="C185" s="13">
        <v>429</v>
      </c>
      <c r="D185" s="13">
        <v>283</v>
      </c>
      <c r="E185" s="13">
        <v>168</v>
      </c>
      <c r="F185" s="13">
        <v>359</v>
      </c>
      <c r="G185" s="13">
        <v>377</v>
      </c>
      <c r="H185" s="13">
        <v>433</v>
      </c>
      <c r="I185" s="13">
        <v>185</v>
      </c>
    </row>
    <row r="186" spans="1:9" ht="15" customHeight="1" x14ac:dyDescent="0.2">
      <c r="A186" s="44" t="s">
        <v>423</v>
      </c>
      <c r="B186" s="33">
        <v>62</v>
      </c>
      <c r="C186" s="13">
        <v>25</v>
      </c>
      <c r="D186" s="13">
        <v>18</v>
      </c>
      <c r="E186" s="13">
        <v>10</v>
      </c>
      <c r="F186" s="13">
        <v>29</v>
      </c>
      <c r="G186" s="13">
        <v>10</v>
      </c>
      <c r="H186" s="13">
        <v>44</v>
      </c>
      <c r="I186" s="13">
        <v>8</v>
      </c>
    </row>
    <row r="187" spans="1:9" ht="15" customHeight="1" x14ac:dyDescent="0.2">
      <c r="A187" s="44" t="s">
        <v>424</v>
      </c>
      <c r="B187" s="33">
        <v>90</v>
      </c>
      <c r="C187" s="13">
        <v>42</v>
      </c>
      <c r="D187" s="13">
        <v>24</v>
      </c>
      <c r="E187" s="13">
        <v>21</v>
      </c>
      <c r="F187" s="13">
        <v>36</v>
      </c>
      <c r="G187" s="13">
        <v>34</v>
      </c>
      <c r="H187" s="13">
        <v>39</v>
      </c>
      <c r="I187" s="13">
        <v>17</v>
      </c>
    </row>
    <row r="188" spans="1:9" ht="15" customHeight="1" x14ac:dyDescent="0.2">
      <c r="A188" s="44" t="s">
        <v>425</v>
      </c>
      <c r="B188" s="33">
        <v>38</v>
      </c>
      <c r="C188" s="13">
        <v>21</v>
      </c>
      <c r="D188" s="13">
        <v>12</v>
      </c>
      <c r="E188" s="13">
        <v>7</v>
      </c>
      <c r="F188" s="13">
        <v>16</v>
      </c>
      <c r="G188" s="13">
        <v>8</v>
      </c>
      <c r="H188" s="13">
        <v>18</v>
      </c>
      <c r="I188" s="13">
        <v>12</v>
      </c>
    </row>
    <row r="189" spans="1:9" ht="15" customHeight="1" x14ac:dyDescent="0.2">
      <c r="A189" s="44" t="s">
        <v>284</v>
      </c>
      <c r="B189" s="33">
        <v>272</v>
      </c>
      <c r="C189" s="13">
        <v>127</v>
      </c>
      <c r="D189" s="13">
        <v>64</v>
      </c>
      <c r="E189" s="13">
        <v>57</v>
      </c>
      <c r="F189" s="13">
        <v>110</v>
      </c>
      <c r="G189" s="13">
        <v>74</v>
      </c>
      <c r="H189" s="13">
        <v>132</v>
      </c>
      <c r="I189" s="13">
        <v>66</v>
      </c>
    </row>
    <row r="190" spans="1:9" ht="15" customHeight="1" x14ac:dyDescent="0.2">
      <c r="A190" s="44" t="s">
        <v>426</v>
      </c>
      <c r="B190" s="33">
        <v>99</v>
      </c>
      <c r="C190" s="13">
        <v>45</v>
      </c>
      <c r="D190" s="13">
        <v>26</v>
      </c>
      <c r="E190" s="13">
        <v>20</v>
      </c>
      <c r="F190" s="13">
        <v>40</v>
      </c>
      <c r="G190" s="13">
        <v>23</v>
      </c>
      <c r="H190" s="13">
        <v>65</v>
      </c>
      <c r="I190" s="13">
        <v>11</v>
      </c>
    </row>
    <row r="191" spans="1:9" ht="15" customHeight="1" x14ac:dyDescent="0.2">
      <c r="A191" s="44" t="s">
        <v>427</v>
      </c>
      <c r="B191" s="33">
        <v>285</v>
      </c>
      <c r="C191" s="13">
        <v>143</v>
      </c>
      <c r="D191" s="13">
        <v>67</v>
      </c>
      <c r="E191" s="13">
        <v>54</v>
      </c>
      <c r="F191" s="13">
        <v>109</v>
      </c>
      <c r="G191" s="13">
        <v>78</v>
      </c>
      <c r="H191" s="13">
        <v>141</v>
      </c>
      <c r="I191" s="13">
        <v>66</v>
      </c>
    </row>
    <row r="192" spans="1:9" ht="15" customHeight="1" x14ac:dyDescent="0.2">
      <c r="A192" s="44" t="s">
        <v>285</v>
      </c>
      <c r="B192" s="33">
        <v>210</v>
      </c>
      <c r="C192" s="13">
        <v>99</v>
      </c>
      <c r="D192" s="13">
        <v>47</v>
      </c>
      <c r="E192" s="13">
        <v>48</v>
      </c>
      <c r="F192" s="13">
        <v>61</v>
      </c>
      <c r="G192" s="13">
        <v>72</v>
      </c>
      <c r="H192" s="13">
        <v>106</v>
      </c>
      <c r="I192" s="13">
        <v>32</v>
      </c>
    </row>
    <row r="193" spans="1:9" ht="15" customHeight="1" x14ac:dyDescent="0.2">
      <c r="A193" s="44" t="s">
        <v>428</v>
      </c>
      <c r="B193" s="33">
        <v>60</v>
      </c>
      <c r="C193" s="13">
        <v>26</v>
      </c>
      <c r="D193" s="13">
        <v>13</v>
      </c>
      <c r="E193" s="13">
        <v>10</v>
      </c>
      <c r="F193" s="13">
        <v>19</v>
      </c>
      <c r="G193" s="13">
        <v>18</v>
      </c>
      <c r="H193" s="13">
        <v>28</v>
      </c>
      <c r="I193" s="13">
        <v>14</v>
      </c>
    </row>
    <row r="194" spans="1:9" ht="15" customHeight="1" x14ac:dyDescent="0.2">
      <c r="A194" s="44" t="s">
        <v>429</v>
      </c>
      <c r="B194" s="33">
        <v>67</v>
      </c>
      <c r="C194" s="13">
        <v>35</v>
      </c>
      <c r="D194" s="13">
        <v>13</v>
      </c>
      <c r="E194" s="13">
        <v>8</v>
      </c>
      <c r="F194" s="13">
        <v>38</v>
      </c>
      <c r="G194" s="13">
        <v>9</v>
      </c>
      <c r="H194" s="13">
        <v>47</v>
      </c>
      <c r="I194" s="13">
        <v>11</v>
      </c>
    </row>
    <row r="195" spans="1:9" ht="15" customHeight="1" x14ac:dyDescent="0.2">
      <c r="A195" s="44" t="s">
        <v>430</v>
      </c>
      <c r="B195" s="33">
        <v>50</v>
      </c>
      <c r="C195" s="13">
        <v>24</v>
      </c>
      <c r="D195" s="13">
        <v>14</v>
      </c>
      <c r="E195" s="13">
        <v>7</v>
      </c>
      <c r="F195" s="13">
        <v>23</v>
      </c>
      <c r="G195" s="13">
        <v>6</v>
      </c>
      <c r="H195" s="13">
        <v>31</v>
      </c>
      <c r="I195" s="13">
        <v>13</v>
      </c>
    </row>
    <row r="196" spans="1:9" ht="15" customHeight="1" x14ac:dyDescent="0.2">
      <c r="A196" s="44"/>
      <c r="B196" s="155"/>
      <c r="C196" s="17"/>
      <c r="D196" s="17"/>
      <c r="E196" s="17"/>
      <c r="F196" s="17"/>
      <c r="G196" s="17"/>
      <c r="H196" s="17"/>
      <c r="I196" s="17"/>
    </row>
    <row r="197" spans="1:9" ht="15" customHeight="1" x14ac:dyDescent="0.2">
      <c r="A197" s="70" t="s">
        <v>44</v>
      </c>
      <c r="B197" s="155">
        <v>1597</v>
      </c>
      <c r="C197" s="17">
        <v>744</v>
      </c>
      <c r="D197" s="17">
        <v>516</v>
      </c>
      <c r="E197" s="17">
        <v>290</v>
      </c>
      <c r="F197" s="17">
        <v>607</v>
      </c>
      <c r="G197" s="17">
        <v>520</v>
      </c>
      <c r="H197" s="17">
        <v>750</v>
      </c>
      <c r="I197" s="17">
        <v>327</v>
      </c>
    </row>
    <row r="198" spans="1:9" ht="15" customHeight="1" x14ac:dyDescent="0.2">
      <c r="A198" s="44" t="s">
        <v>300</v>
      </c>
      <c r="B198" s="33">
        <v>261</v>
      </c>
      <c r="C198" s="13">
        <v>120</v>
      </c>
      <c r="D198" s="13">
        <v>97</v>
      </c>
      <c r="E198" s="13">
        <v>45</v>
      </c>
      <c r="F198" s="13">
        <v>100</v>
      </c>
      <c r="G198" s="13">
        <v>77</v>
      </c>
      <c r="H198" s="13">
        <v>138</v>
      </c>
      <c r="I198" s="13">
        <v>46</v>
      </c>
    </row>
    <row r="199" spans="1:9" ht="15" customHeight="1" x14ac:dyDescent="0.2">
      <c r="A199" s="44" t="s">
        <v>431</v>
      </c>
      <c r="B199" s="33">
        <v>55</v>
      </c>
      <c r="C199" s="13">
        <v>29</v>
      </c>
      <c r="D199" s="13">
        <v>12</v>
      </c>
      <c r="E199" s="13">
        <v>8</v>
      </c>
      <c r="F199" s="13">
        <v>24</v>
      </c>
      <c r="G199" s="13">
        <v>18</v>
      </c>
      <c r="H199" s="13">
        <v>25</v>
      </c>
      <c r="I199" s="13">
        <v>12</v>
      </c>
    </row>
    <row r="200" spans="1:9" ht="15" customHeight="1" x14ac:dyDescent="0.2">
      <c r="A200" s="44" t="s">
        <v>432</v>
      </c>
      <c r="B200" s="33">
        <v>53</v>
      </c>
      <c r="C200" s="13">
        <v>21</v>
      </c>
      <c r="D200" s="13">
        <v>14</v>
      </c>
      <c r="E200" s="13">
        <v>12</v>
      </c>
      <c r="F200" s="13">
        <v>15</v>
      </c>
      <c r="G200" s="13">
        <v>17</v>
      </c>
      <c r="H200" s="13">
        <v>22</v>
      </c>
      <c r="I200" s="13">
        <v>14</v>
      </c>
    </row>
    <row r="201" spans="1:9" ht="15" customHeight="1" x14ac:dyDescent="0.2">
      <c r="A201" s="44" t="s">
        <v>433</v>
      </c>
      <c r="B201" s="33">
        <v>42</v>
      </c>
      <c r="C201" s="13">
        <v>21</v>
      </c>
      <c r="D201" s="13">
        <v>5</v>
      </c>
      <c r="E201" s="13">
        <v>9</v>
      </c>
      <c r="F201" s="13">
        <v>12</v>
      </c>
      <c r="G201" s="13">
        <v>10</v>
      </c>
      <c r="H201" s="13">
        <v>24</v>
      </c>
      <c r="I201" s="13">
        <v>8</v>
      </c>
    </row>
    <row r="202" spans="1:9" ht="15" customHeight="1" x14ac:dyDescent="0.2">
      <c r="A202" s="44" t="s">
        <v>301</v>
      </c>
      <c r="B202" s="33">
        <v>139</v>
      </c>
      <c r="C202" s="13">
        <v>45</v>
      </c>
      <c r="D202" s="13">
        <v>40</v>
      </c>
      <c r="E202" s="13">
        <v>19</v>
      </c>
      <c r="F202" s="13">
        <v>61</v>
      </c>
      <c r="G202" s="13">
        <v>52</v>
      </c>
      <c r="H202" s="13">
        <v>67</v>
      </c>
      <c r="I202" s="13">
        <v>20</v>
      </c>
    </row>
    <row r="203" spans="1:9" ht="15" customHeight="1" x14ac:dyDescent="0.2">
      <c r="A203" s="44" t="s">
        <v>434</v>
      </c>
      <c r="B203" s="33">
        <v>80</v>
      </c>
      <c r="C203" s="13">
        <v>40</v>
      </c>
      <c r="D203" s="13">
        <v>25</v>
      </c>
      <c r="E203" s="13">
        <v>15</v>
      </c>
      <c r="F203" s="13">
        <v>31</v>
      </c>
      <c r="G203" s="13">
        <v>31</v>
      </c>
      <c r="H203" s="13">
        <v>33</v>
      </c>
      <c r="I203" s="13">
        <v>16</v>
      </c>
    </row>
    <row r="204" spans="1:9" ht="15" customHeight="1" x14ac:dyDescent="0.2">
      <c r="A204" s="44" t="s">
        <v>435</v>
      </c>
      <c r="B204" s="33">
        <v>57</v>
      </c>
      <c r="C204" s="13">
        <v>31</v>
      </c>
      <c r="D204" s="13">
        <v>16</v>
      </c>
      <c r="E204" s="13">
        <v>6</v>
      </c>
      <c r="F204" s="13">
        <v>23</v>
      </c>
      <c r="G204" s="13">
        <v>18</v>
      </c>
      <c r="H204" s="13">
        <v>30</v>
      </c>
      <c r="I204" s="13">
        <v>9</v>
      </c>
    </row>
    <row r="205" spans="1:9" ht="15" customHeight="1" x14ac:dyDescent="0.2">
      <c r="A205" s="44" t="s">
        <v>436</v>
      </c>
      <c r="B205" s="33">
        <v>72</v>
      </c>
      <c r="C205" s="13">
        <v>34</v>
      </c>
      <c r="D205" s="13">
        <v>28</v>
      </c>
      <c r="E205" s="13">
        <v>6</v>
      </c>
      <c r="F205" s="13">
        <v>22</v>
      </c>
      <c r="G205" s="13">
        <v>14</v>
      </c>
      <c r="H205" s="13">
        <v>33</v>
      </c>
      <c r="I205" s="13">
        <v>25</v>
      </c>
    </row>
    <row r="206" spans="1:9" ht="15" customHeight="1" x14ac:dyDescent="0.2">
      <c r="A206" s="44" t="s">
        <v>28</v>
      </c>
      <c r="B206" s="33">
        <v>477</v>
      </c>
      <c r="C206" s="13">
        <v>234</v>
      </c>
      <c r="D206" s="13">
        <v>149</v>
      </c>
      <c r="E206" s="13">
        <v>99</v>
      </c>
      <c r="F206" s="13">
        <v>177</v>
      </c>
      <c r="G206" s="13">
        <v>165</v>
      </c>
      <c r="H206" s="13">
        <v>204</v>
      </c>
      <c r="I206" s="13">
        <v>108</v>
      </c>
    </row>
    <row r="207" spans="1:9" ht="15" customHeight="1" x14ac:dyDescent="0.2">
      <c r="A207" s="44" t="s">
        <v>437</v>
      </c>
      <c r="B207" s="33">
        <v>55</v>
      </c>
      <c r="C207" s="13">
        <v>22</v>
      </c>
      <c r="D207" s="13">
        <v>14</v>
      </c>
      <c r="E207" s="13">
        <v>10</v>
      </c>
      <c r="F207" s="13">
        <v>26</v>
      </c>
      <c r="G207" s="13">
        <v>19</v>
      </c>
      <c r="H207" s="13">
        <v>31</v>
      </c>
      <c r="I207" s="13">
        <v>5</v>
      </c>
    </row>
    <row r="208" spans="1:9" ht="15" customHeight="1" x14ac:dyDescent="0.2">
      <c r="A208" s="44" t="s">
        <v>438</v>
      </c>
      <c r="B208" s="33">
        <v>91</v>
      </c>
      <c r="C208" s="13">
        <v>43</v>
      </c>
      <c r="D208" s="13">
        <v>36</v>
      </c>
      <c r="E208" s="13">
        <v>15</v>
      </c>
      <c r="F208" s="13">
        <v>37</v>
      </c>
      <c r="G208" s="13">
        <v>33</v>
      </c>
      <c r="H208" s="13">
        <v>37</v>
      </c>
      <c r="I208" s="13">
        <v>21</v>
      </c>
    </row>
    <row r="209" spans="1:9" ht="15" customHeight="1" x14ac:dyDescent="0.2">
      <c r="A209" s="44" t="s">
        <v>302</v>
      </c>
      <c r="B209" s="33">
        <v>159</v>
      </c>
      <c r="C209" s="13">
        <v>80</v>
      </c>
      <c r="D209" s="13">
        <v>58</v>
      </c>
      <c r="E209" s="13">
        <v>30</v>
      </c>
      <c r="F209" s="13">
        <v>60</v>
      </c>
      <c r="G209" s="13">
        <v>51</v>
      </c>
      <c r="H209" s="13">
        <v>71</v>
      </c>
      <c r="I209" s="13">
        <v>37</v>
      </c>
    </row>
    <row r="210" spans="1:9" ht="15" customHeight="1" x14ac:dyDescent="0.2">
      <c r="A210" s="44" t="s">
        <v>439</v>
      </c>
      <c r="B210" s="33">
        <v>56</v>
      </c>
      <c r="C210" s="13">
        <v>24</v>
      </c>
      <c r="D210" s="13">
        <v>22</v>
      </c>
      <c r="E210" s="13">
        <v>16</v>
      </c>
      <c r="F210" s="13">
        <v>19</v>
      </c>
      <c r="G210" s="13">
        <v>15</v>
      </c>
      <c r="H210" s="13">
        <v>35</v>
      </c>
      <c r="I210" s="13">
        <v>6</v>
      </c>
    </row>
    <row r="211" spans="1:9" ht="15" customHeight="1" x14ac:dyDescent="0.2">
      <c r="A211" s="44"/>
      <c r="B211" s="155"/>
      <c r="C211" s="17"/>
      <c r="D211" s="17"/>
      <c r="E211" s="17"/>
      <c r="F211" s="17"/>
      <c r="G211" s="17"/>
      <c r="H211" s="17"/>
      <c r="I211" s="17"/>
    </row>
    <row r="212" spans="1:9" ht="15" customHeight="1" x14ac:dyDescent="0.2">
      <c r="A212" s="70" t="s">
        <v>45</v>
      </c>
      <c r="B212" s="155">
        <v>2495</v>
      </c>
      <c r="C212" s="17">
        <v>1208</v>
      </c>
      <c r="D212" s="17">
        <v>843</v>
      </c>
      <c r="E212" s="17">
        <v>462</v>
      </c>
      <c r="F212" s="17">
        <v>920</v>
      </c>
      <c r="G212" s="17">
        <v>802</v>
      </c>
      <c r="H212" s="17">
        <v>1266</v>
      </c>
      <c r="I212" s="17">
        <v>427</v>
      </c>
    </row>
    <row r="213" spans="1:9" ht="15" customHeight="1" x14ac:dyDescent="0.2">
      <c r="A213" s="44" t="s">
        <v>470</v>
      </c>
      <c r="B213" s="33">
        <v>73</v>
      </c>
      <c r="C213" s="13">
        <v>39</v>
      </c>
      <c r="D213" s="13">
        <v>27</v>
      </c>
      <c r="E213" s="13">
        <v>9</v>
      </c>
      <c r="F213" s="13">
        <v>24</v>
      </c>
      <c r="G213" s="13">
        <v>26</v>
      </c>
      <c r="H213" s="13">
        <v>36</v>
      </c>
      <c r="I213" s="13">
        <v>11</v>
      </c>
    </row>
    <row r="214" spans="1:9" ht="15" customHeight="1" x14ac:dyDescent="0.2">
      <c r="A214" s="44" t="s">
        <v>440</v>
      </c>
      <c r="B214" s="33">
        <v>86</v>
      </c>
      <c r="C214" s="13">
        <v>38</v>
      </c>
      <c r="D214" s="13">
        <v>35</v>
      </c>
      <c r="E214" s="13">
        <v>16</v>
      </c>
      <c r="F214" s="13">
        <v>34</v>
      </c>
      <c r="G214" s="13">
        <v>16</v>
      </c>
      <c r="H214" s="13">
        <v>53</v>
      </c>
      <c r="I214" s="13">
        <v>17</v>
      </c>
    </row>
    <row r="215" spans="1:9" ht="15" customHeight="1" x14ac:dyDescent="0.2">
      <c r="A215" s="44" t="s">
        <v>441</v>
      </c>
      <c r="B215" s="33">
        <v>78</v>
      </c>
      <c r="C215" s="13">
        <v>32</v>
      </c>
      <c r="D215" s="13">
        <v>33</v>
      </c>
      <c r="E215" s="13">
        <v>15</v>
      </c>
      <c r="F215" s="13">
        <v>33</v>
      </c>
      <c r="G215" s="13">
        <v>24</v>
      </c>
      <c r="H215" s="13">
        <v>45</v>
      </c>
      <c r="I215" s="13">
        <v>9</v>
      </c>
    </row>
    <row r="216" spans="1:9" ht="15" customHeight="1" x14ac:dyDescent="0.2">
      <c r="A216" s="44" t="s">
        <v>279</v>
      </c>
      <c r="B216" s="33">
        <v>319</v>
      </c>
      <c r="C216" s="13">
        <v>134</v>
      </c>
      <c r="D216" s="13">
        <v>69</v>
      </c>
      <c r="E216" s="13">
        <v>66</v>
      </c>
      <c r="F216" s="13">
        <v>106</v>
      </c>
      <c r="G216" s="13">
        <v>137</v>
      </c>
      <c r="H216" s="13">
        <v>140</v>
      </c>
      <c r="I216" s="13">
        <v>42</v>
      </c>
    </row>
    <row r="217" spans="1:9" ht="15" customHeight="1" x14ac:dyDescent="0.2">
      <c r="A217" s="44" t="s">
        <v>442</v>
      </c>
      <c r="B217" s="33">
        <v>49</v>
      </c>
      <c r="C217" s="13">
        <v>28</v>
      </c>
      <c r="D217" s="13">
        <v>18</v>
      </c>
      <c r="E217" s="13">
        <v>9</v>
      </c>
      <c r="F217" s="13">
        <v>17</v>
      </c>
      <c r="G217" s="13">
        <v>11</v>
      </c>
      <c r="H217" s="13">
        <v>23</v>
      </c>
      <c r="I217" s="13">
        <v>15</v>
      </c>
    </row>
    <row r="218" spans="1:9" ht="15" customHeight="1" x14ac:dyDescent="0.2">
      <c r="A218" s="44" t="s">
        <v>23</v>
      </c>
      <c r="B218" s="33">
        <v>1215</v>
      </c>
      <c r="C218" s="13">
        <v>609</v>
      </c>
      <c r="D218" s="13">
        <v>464</v>
      </c>
      <c r="E218" s="13">
        <v>217</v>
      </c>
      <c r="F218" s="13">
        <v>457</v>
      </c>
      <c r="G218" s="13">
        <v>393</v>
      </c>
      <c r="H218" s="13">
        <v>614</v>
      </c>
      <c r="I218" s="13">
        <v>208</v>
      </c>
    </row>
    <row r="219" spans="1:9" ht="15" customHeight="1" x14ac:dyDescent="0.2">
      <c r="A219" s="44" t="s">
        <v>280</v>
      </c>
      <c r="B219" s="33">
        <v>461</v>
      </c>
      <c r="C219" s="13">
        <v>228</v>
      </c>
      <c r="D219" s="13">
        <v>124</v>
      </c>
      <c r="E219" s="13">
        <v>80</v>
      </c>
      <c r="F219" s="13">
        <v>183</v>
      </c>
      <c r="G219" s="13">
        <v>130</v>
      </c>
      <c r="H219" s="13">
        <v>241</v>
      </c>
      <c r="I219" s="13">
        <v>90</v>
      </c>
    </row>
    <row r="220" spans="1:9" ht="15" customHeight="1" x14ac:dyDescent="0.2">
      <c r="A220" s="44" t="s">
        <v>282</v>
      </c>
      <c r="B220" s="33">
        <v>214</v>
      </c>
      <c r="C220" s="13">
        <v>100</v>
      </c>
      <c r="D220" s="13">
        <v>73</v>
      </c>
      <c r="E220" s="13">
        <v>50</v>
      </c>
      <c r="F220" s="13">
        <v>66</v>
      </c>
      <c r="G220" s="13">
        <v>65</v>
      </c>
      <c r="H220" s="13">
        <v>114</v>
      </c>
      <c r="I220" s="13">
        <v>35</v>
      </c>
    </row>
    <row r="221" spans="1:9" ht="15" customHeight="1" x14ac:dyDescent="0.2">
      <c r="A221" s="44"/>
      <c r="B221" s="155"/>
      <c r="C221" s="17"/>
      <c r="D221" s="17"/>
      <c r="E221" s="17"/>
      <c r="F221" s="17"/>
      <c r="G221" s="17"/>
      <c r="H221" s="17"/>
      <c r="I221" s="17"/>
    </row>
    <row r="222" spans="1:9" ht="15" customHeight="1" x14ac:dyDescent="0.2">
      <c r="A222" s="70" t="s">
        <v>42</v>
      </c>
      <c r="B222" s="155">
        <v>10932</v>
      </c>
      <c r="C222" s="17">
        <v>5063</v>
      </c>
      <c r="D222" s="17">
        <v>4796</v>
      </c>
      <c r="E222" s="17">
        <v>1855</v>
      </c>
      <c r="F222" s="17">
        <v>4017</v>
      </c>
      <c r="G222" s="17">
        <v>3505</v>
      </c>
      <c r="H222" s="17">
        <v>5131</v>
      </c>
      <c r="I222" s="17">
        <v>2296</v>
      </c>
    </row>
    <row r="223" spans="1:9" ht="15" customHeight="1" x14ac:dyDescent="0.2">
      <c r="A223" s="44" t="s">
        <v>443</v>
      </c>
      <c r="B223" s="33">
        <v>56</v>
      </c>
      <c r="C223" s="13">
        <v>21</v>
      </c>
      <c r="D223" s="13">
        <v>18</v>
      </c>
      <c r="E223" s="13">
        <v>10</v>
      </c>
      <c r="F223" s="13">
        <v>19</v>
      </c>
      <c r="G223" s="13">
        <v>16</v>
      </c>
      <c r="H223" s="13">
        <v>34</v>
      </c>
      <c r="I223" s="13">
        <v>6</v>
      </c>
    </row>
    <row r="224" spans="1:9" ht="15" customHeight="1" x14ac:dyDescent="0.2">
      <c r="A224" s="44" t="s">
        <v>444</v>
      </c>
      <c r="B224" s="33">
        <v>206</v>
      </c>
      <c r="C224" s="13">
        <v>101</v>
      </c>
      <c r="D224" s="13">
        <v>74</v>
      </c>
      <c r="E224" s="13">
        <v>35</v>
      </c>
      <c r="F224" s="13">
        <v>83</v>
      </c>
      <c r="G224" s="13">
        <v>57</v>
      </c>
      <c r="H224" s="13">
        <v>103</v>
      </c>
      <c r="I224" s="13">
        <v>46</v>
      </c>
    </row>
    <row r="225" spans="1:9" ht="15" customHeight="1" x14ac:dyDescent="0.2">
      <c r="A225" s="44" t="s">
        <v>445</v>
      </c>
      <c r="B225" s="33">
        <v>46</v>
      </c>
      <c r="C225" s="13">
        <v>21</v>
      </c>
      <c r="D225" s="13">
        <v>18</v>
      </c>
      <c r="E225" s="13">
        <v>12</v>
      </c>
      <c r="F225" s="13">
        <v>6</v>
      </c>
      <c r="G225" s="13">
        <v>17</v>
      </c>
      <c r="H225" s="13">
        <v>23</v>
      </c>
      <c r="I225" s="13">
        <v>6</v>
      </c>
    </row>
    <row r="226" spans="1:9" ht="15" customHeight="1" x14ac:dyDescent="0.2">
      <c r="A226" s="44" t="s">
        <v>446</v>
      </c>
      <c r="B226" s="33">
        <v>92</v>
      </c>
      <c r="C226" s="13">
        <v>44</v>
      </c>
      <c r="D226" s="13">
        <v>30</v>
      </c>
      <c r="E226" s="13">
        <v>19</v>
      </c>
      <c r="F226" s="13">
        <v>37</v>
      </c>
      <c r="G226" s="13">
        <v>18</v>
      </c>
      <c r="H226" s="13">
        <v>57</v>
      </c>
      <c r="I226" s="13">
        <v>17</v>
      </c>
    </row>
    <row r="227" spans="1:9" ht="15" customHeight="1" x14ac:dyDescent="0.2">
      <c r="A227" s="44" t="s">
        <v>447</v>
      </c>
      <c r="B227" s="33">
        <v>96</v>
      </c>
      <c r="C227" s="13">
        <v>47</v>
      </c>
      <c r="D227" s="13">
        <v>33</v>
      </c>
      <c r="E227" s="13">
        <v>9</v>
      </c>
      <c r="F227" s="13">
        <v>36</v>
      </c>
      <c r="G227" s="13">
        <v>17</v>
      </c>
      <c r="H227" s="13">
        <v>53</v>
      </c>
      <c r="I227" s="13">
        <v>26</v>
      </c>
    </row>
    <row r="228" spans="1:9" ht="15" customHeight="1" x14ac:dyDescent="0.2">
      <c r="A228" s="44" t="s">
        <v>287</v>
      </c>
      <c r="B228" s="33">
        <v>640</v>
      </c>
      <c r="C228" s="13">
        <v>295</v>
      </c>
      <c r="D228" s="13">
        <v>284</v>
      </c>
      <c r="E228" s="13">
        <v>102</v>
      </c>
      <c r="F228" s="13">
        <v>267</v>
      </c>
      <c r="G228" s="13">
        <v>187</v>
      </c>
      <c r="H228" s="13">
        <v>322</v>
      </c>
      <c r="I228" s="13">
        <v>131</v>
      </c>
    </row>
    <row r="229" spans="1:9" ht="15" customHeight="1" x14ac:dyDescent="0.2">
      <c r="A229" s="44" t="s">
        <v>288</v>
      </c>
      <c r="B229" s="33">
        <v>373</v>
      </c>
      <c r="C229" s="13">
        <v>170</v>
      </c>
      <c r="D229" s="13">
        <v>146</v>
      </c>
      <c r="E229" s="13">
        <v>92</v>
      </c>
      <c r="F229" s="13">
        <v>117</v>
      </c>
      <c r="G229" s="13">
        <v>153</v>
      </c>
      <c r="H229" s="13">
        <v>160</v>
      </c>
      <c r="I229" s="13">
        <v>60</v>
      </c>
    </row>
    <row r="230" spans="1:9" ht="15" customHeight="1" x14ac:dyDescent="0.2">
      <c r="A230" s="44" t="s">
        <v>448</v>
      </c>
      <c r="B230" s="33">
        <v>31</v>
      </c>
      <c r="C230" s="13">
        <v>14</v>
      </c>
      <c r="D230" s="13">
        <v>13</v>
      </c>
      <c r="E230" s="13">
        <v>4</v>
      </c>
      <c r="F230" s="13">
        <v>17</v>
      </c>
      <c r="G230" s="13">
        <v>5</v>
      </c>
      <c r="H230" s="13">
        <v>17</v>
      </c>
      <c r="I230" s="13">
        <v>9</v>
      </c>
    </row>
    <row r="231" spans="1:9" ht="15" customHeight="1" x14ac:dyDescent="0.2">
      <c r="A231" s="44" t="s">
        <v>449</v>
      </c>
      <c r="B231" s="33">
        <v>133</v>
      </c>
      <c r="C231" s="13">
        <v>62</v>
      </c>
      <c r="D231" s="13">
        <v>48</v>
      </c>
      <c r="E231" s="13">
        <v>39</v>
      </c>
      <c r="F231" s="13">
        <v>40</v>
      </c>
      <c r="G231" s="13">
        <v>40</v>
      </c>
      <c r="H231" s="13">
        <v>73</v>
      </c>
      <c r="I231" s="13">
        <v>20</v>
      </c>
    </row>
    <row r="232" spans="1:9" ht="15" customHeight="1" x14ac:dyDescent="0.2">
      <c r="A232" s="44" t="s">
        <v>450</v>
      </c>
      <c r="B232" s="33">
        <v>198</v>
      </c>
      <c r="C232" s="13">
        <v>92</v>
      </c>
      <c r="D232" s="13">
        <v>71</v>
      </c>
      <c r="E232" s="13">
        <v>41</v>
      </c>
      <c r="F232" s="13">
        <v>69</v>
      </c>
      <c r="G232" s="13">
        <v>55</v>
      </c>
      <c r="H232" s="13">
        <v>105</v>
      </c>
      <c r="I232" s="13">
        <v>38</v>
      </c>
    </row>
    <row r="233" spans="1:9" ht="15" customHeight="1" x14ac:dyDescent="0.2">
      <c r="A233" s="44" t="s">
        <v>289</v>
      </c>
      <c r="B233" s="33">
        <v>539</v>
      </c>
      <c r="C233" s="13">
        <v>233</v>
      </c>
      <c r="D233" s="13">
        <v>251</v>
      </c>
      <c r="E233" s="13">
        <v>96</v>
      </c>
      <c r="F233" s="13">
        <v>218</v>
      </c>
      <c r="G233" s="13">
        <v>182</v>
      </c>
      <c r="H233" s="13">
        <v>281</v>
      </c>
      <c r="I233" s="13">
        <v>76</v>
      </c>
    </row>
    <row r="234" spans="1:9" ht="15" customHeight="1" x14ac:dyDescent="0.2">
      <c r="A234" s="44" t="s">
        <v>451</v>
      </c>
      <c r="B234" s="33">
        <v>123</v>
      </c>
      <c r="C234" s="13">
        <v>68</v>
      </c>
      <c r="D234" s="13">
        <v>48</v>
      </c>
      <c r="E234" s="13">
        <v>26</v>
      </c>
      <c r="F234" s="13">
        <v>46</v>
      </c>
      <c r="G234" s="13">
        <v>30</v>
      </c>
      <c r="H234" s="13">
        <v>68</v>
      </c>
      <c r="I234" s="13">
        <v>25</v>
      </c>
    </row>
    <row r="235" spans="1:9" ht="15" customHeight="1" x14ac:dyDescent="0.2">
      <c r="A235" s="44" t="s">
        <v>25</v>
      </c>
      <c r="B235" s="33">
        <v>6838</v>
      </c>
      <c r="C235" s="13">
        <v>3163</v>
      </c>
      <c r="D235" s="13">
        <v>3148</v>
      </c>
      <c r="E235" s="13">
        <v>1077</v>
      </c>
      <c r="F235" s="13">
        <v>2474</v>
      </c>
      <c r="G235" s="13">
        <v>2290</v>
      </c>
      <c r="H235" s="13">
        <v>3027</v>
      </c>
      <c r="I235" s="13">
        <v>1521</v>
      </c>
    </row>
    <row r="236" spans="1:9" ht="15" customHeight="1" x14ac:dyDescent="0.2">
      <c r="A236" s="44" t="s">
        <v>452</v>
      </c>
      <c r="B236" s="33">
        <v>56</v>
      </c>
      <c r="C236" s="13">
        <v>22</v>
      </c>
      <c r="D236" s="13">
        <v>18</v>
      </c>
      <c r="E236" s="13">
        <v>2</v>
      </c>
      <c r="F236" s="13">
        <v>27</v>
      </c>
      <c r="G236" s="13">
        <v>11</v>
      </c>
      <c r="H236" s="13">
        <v>31</v>
      </c>
      <c r="I236" s="13">
        <v>14</v>
      </c>
    </row>
    <row r="237" spans="1:9" ht="15" customHeight="1" x14ac:dyDescent="0.2">
      <c r="A237" s="44" t="s">
        <v>291</v>
      </c>
      <c r="B237" s="33">
        <v>175</v>
      </c>
      <c r="C237" s="13">
        <v>89</v>
      </c>
      <c r="D237" s="13">
        <v>55</v>
      </c>
      <c r="E237" s="13">
        <v>36</v>
      </c>
      <c r="F237" s="13">
        <v>66</v>
      </c>
      <c r="G237" s="13">
        <v>47</v>
      </c>
      <c r="H237" s="13">
        <v>99</v>
      </c>
      <c r="I237" s="13">
        <v>29</v>
      </c>
    </row>
    <row r="238" spans="1:9" ht="15" customHeight="1" x14ac:dyDescent="0.2">
      <c r="A238" s="44" t="s">
        <v>453</v>
      </c>
      <c r="B238" s="33">
        <v>105</v>
      </c>
      <c r="C238" s="13">
        <v>45</v>
      </c>
      <c r="D238" s="13">
        <v>43</v>
      </c>
      <c r="E238" s="13">
        <v>28</v>
      </c>
      <c r="F238" s="13">
        <v>39</v>
      </c>
      <c r="G238" s="13">
        <v>34</v>
      </c>
      <c r="H238" s="13">
        <v>54</v>
      </c>
      <c r="I238" s="13">
        <v>17</v>
      </c>
    </row>
    <row r="239" spans="1:9" ht="15" customHeight="1" x14ac:dyDescent="0.2">
      <c r="A239" s="44" t="s">
        <v>454</v>
      </c>
      <c r="B239" s="33">
        <v>266</v>
      </c>
      <c r="C239" s="13">
        <v>133</v>
      </c>
      <c r="D239" s="13">
        <v>113</v>
      </c>
      <c r="E239" s="13">
        <v>42</v>
      </c>
      <c r="F239" s="13">
        <v>109</v>
      </c>
      <c r="G239" s="13">
        <v>74</v>
      </c>
      <c r="H239" s="13">
        <v>127</v>
      </c>
      <c r="I239" s="13">
        <v>65</v>
      </c>
    </row>
    <row r="240" spans="1:9" ht="15" customHeight="1" x14ac:dyDescent="0.2">
      <c r="A240" s="44" t="s">
        <v>455</v>
      </c>
      <c r="B240" s="33">
        <v>138</v>
      </c>
      <c r="C240" s="13">
        <v>71</v>
      </c>
      <c r="D240" s="13">
        <v>66</v>
      </c>
      <c r="E240" s="13">
        <v>21</v>
      </c>
      <c r="F240" s="13">
        <v>59</v>
      </c>
      <c r="G240" s="13">
        <v>35</v>
      </c>
      <c r="H240" s="13">
        <v>76</v>
      </c>
      <c r="I240" s="13">
        <v>27</v>
      </c>
    </row>
    <row r="241" spans="1:9" ht="15" customHeight="1" x14ac:dyDescent="0.2">
      <c r="A241" s="44" t="s">
        <v>456</v>
      </c>
      <c r="B241" s="33">
        <v>84</v>
      </c>
      <c r="C241" s="13">
        <v>38</v>
      </c>
      <c r="D241" s="13">
        <v>39</v>
      </c>
      <c r="E241" s="13">
        <v>15</v>
      </c>
      <c r="F241" s="13">
        <v>36</v>
      </c>
      <c r="G241" s="13">
        <v>19</v>
      </c>
      <c r="H241" s="13">
        <v>51</v>
      </c>
      <c r="I241" s="13">
        <v>14</v>
      </c>
    </row>
    <row r="242" spans="1:9" ht="15" customHeight="1" x14ac:dyDescent="0.2">
      <c r="A242" s="44" t="s">
        <v>457</v>
      </c>
      <c r="B242" s="33">
        <v>184</v>
      </c>
      <c r="C242" s="13">
        <v>94</v>
      </c>
      <c r="D242" s="13">
        <v>72</v>
      </c>
      <c r="E242" s="13">
        <v>41</v>
      </c>
      <c r="F242" s="13">
        <v>50</v>
      </c>
      <c r="G242" s="13">
        <v>66</v>
      </c>
      <c r="H242" s="13">
        <v>83</v>
      </c>
      <c r="I242" s="13">
        <v>35</v>
      </c>
    </row>
    <row r="243" spans="1:9" ht="15" customHeight="1" x14ac:dyDescent="0.2">
      <c r="A243" s="44" t="s">
        <v>458</v>
      </c>
      <c r="B243" s="33">
        <v>82</v>
      </c>
      <c r="C243" s="13">
        <v>37</v>
      </c>
      <c r="D243" s="13">
        <v>25</v>
      </c>
      <c r="E243" s="13">
        <v>17</v>
      </c>
      <c r="F243" s="13">
        <v>34</v>
      </c>
      <c r="G243" s="13">
        <v>28</v>
      </c>
      <c r="H243" s="13">
        <v>42</v>
      </c>
      <c r="I243" s="13">
        <v>12</v>
      </c>
    </row>
    <row r="244" spans="1:9" ht="15" customHeight="1" x14ac:dyDescent="0.2">
      <c r="A244" s="44" t="s">
        <v>459</v>
      </c>
      <c r="B244" s="33">
        <v>55</v>
      </c>
      <c r="C244" s="13">
        <v>20</v>
      </c>
      <c r="D244" s="13">
        <v>28</v>
      </c>
      <c r="E244" s="13">
        <v>6</v>
      </c>
      <c r="F244" s="13">
        <v>18</v>
      </c>
      <c r="G244" s="13">
        <v>17</v>
      </c>
      <c r="H244" s="13">
        <v>19</v>
      </c>
      <c r="I244" s="13">
        <v>19</v>
      </c>
    </row>
    <row r="245" spans="1:9" ht="15" customHeight="1" x14ac:dyDescent="0.2">
      <c r="A245" s="44" t="s">
        <v>460</v>
      </c>
      <c r="B245" s="33">
        <v>67</v>
      </c>
      <c r="C245" s="13">
        <v>30</v>
      </c>
      <c r="D245" s="13">
        <v>22</v>
      </c>
      <c r="E245" s="13">
        <v>16</v>
      </c>
      <c r="F245" s="13">
        <v>21</v>
      </c>
      <c r="G245" s="13">
        <v>19</v>
      </c>
      <c r="H245" s="13">
        <v>38</v>
      </c>
      <c r="I245" s="13">
        <v>10</v>
      </c>
    </row>
    <row r="246" spans="1:9" ht="15" customHeight="1" x14ac:dyDescent="0.2">
      <c r="A246" s="44" t="s">
        <v>461</v>
      </c>
      <c r="B246" s="33">
        <v>68</v>
      </c>
      <c r="C246" s="13">
        <v>31</v>
      </c>
      <c r="D246" s="13">
        <v>28</v>
      </c>
      <c r="E246" s="13">
        <v>15</v>
      </c>
      <c r="F246" s="13">
        <v>22</v>
      </c>
      <c r="G246" s="13">
        <v>17</v>
      </c>
      <c r="H246" s="13">
        <v>37</v>
      </c>
      <c r="I246" s="13">
        <v>14</v>
      </c>
    </row>
    <row r="247" spans="1:9" ht="15" customHeight="1" x14ac:dyDescent="0.2">
      <c r="A247" s="44" t="s">
        <v>293</v>
      </c>
      <c r="B247" s="33">
        <v>281</v>
      </c>
      <c r="C247" s="13">
        <v>122</v>
      </c>
      <c r="D247" s="13">
        <v>105</v>
      </c>
      <c r="E247" s="13">
        <v>54</v>
      </c>
      <c r="F247" s="13">
        <v>107</v>
      </c>
      <c r="G247" s="13">
        <v>71</v>
      </c>
      <c r="H247" s="13">
        <v>151</v>
      </c>
      <c r="I247" s="13">
        <v>59</v>
      </c>
    </row>
    <row r="248" spans="1:9" ht="15" customHeight="1" x14ac:dyDescent="0.2">
      <c r="A248" s="44"/>
      <c r="B248" s="212"/>
      <c r="C248" s="131"/>
      <c r="D248" s="131"/>
      <c r="E248" s="213"/>
      <c r="F248" s="131"/>
      <c r="G248" s="131"/>
      <c r="H248" s="131"/>
      <c r="I248" s="131"/>
    </row>
    <row r="249" spans="1:9" ht="15" customHeight="1" x14ac:dyDescent="0.2">
      <c r="A249" s="156" t="s">
        <v>64</v>
      </c>
      <c r="B249" s="214">
        <v>1193</v>
      </c>
      <c r="C249" s="215">
        <v>584</v>
      </c>
      <c r="D249" s="215">
        <v>221</v>
      </c>
      <c r="E249" s="215">
        <v>279</v>
      </c>
      <c r="F249" s="215">
        <v>246</v>
      </c>
      <c r="G249" s="215">
        <v>927</v>
      </c>
      <c r="H249" s="215">
        <v>75</v>
      </c>
      <c r="I249" s="215">
        <v>191</v>
      </c>
    </row>
    <row r="250" spans="1:9" ht="15" customHeight="1" x14ac:dyDescent="0.2">
      <c r="A250" s="44"/>
    </row>
    <row r="251" spans="1:9" ht="15" customHeight="1" x14ac:dyDescent="0.2">
      <c r="A251" s="44"/>
    </row>
  </sheetData>
  <mergeCells count="1">
    <mergeCell ref="B3:I3"/>
  </mergeCells>
  <hyperlinks>
    <hyperlink ref="K3" location="Kazalo!A1" display="nazaj na kazalo" xr:uid="{00000000-0004-0000-3200-000000000000}"/>
  </hyperlinks>
  <pageMargins left="0.43307086614173229" right="0.43307086614173229" top="0.70866141732283472" bottom="0.70866141732283472"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3"/>
  <sheetViews>
    <sheetView showGridLines="0" tabSelected="1" workbookViewId="0"/>
  </sheetViews>
  <sheetFormatPr defaultColWidth="9.140625" defaultRowHeight="15" customHeight="1" x14ac:dyDescent="0.2"/>
  <cols>
    <col min="1" max="1" width="17.7109375" style="6" customWidth="1"/>
    <col min="2" max="4" width="8.28515625" style="6" customWidth="1"/>
    <col min="5" max="5" width="10" style="6" bestFit="1" customWidth="1"/>
    <col min="6" max="8" width="7.7109375" style="6" customWidth="1"/>
    <col min="9" max="10" width="8.28515625" style="6" customWidth="1"/>
    <col min="11" max="16384" width="9.140625" style="6"/>
  </cols>
  <sheetData>
    <row r="1" spans="1:10" ht="15" customHeight="1" x14ac:dyDescent="0.2">
      <c r="A1" s="9" t="s">
        <v>516</v>
      </c>
      <c r="B1" s="1"/>
      <c r="C1" s="1"/>
      <c r="D1" s="1"/>
      <c r="E1" s="1"/>
      <c r="F1" s="1"/>
      <c r="G1" s="1"/>
      <c r="H1" s="1"/>
      <c r="I1" s="1"/>
      <c r="J1" s="1"/>
    </row>
    <row r="2" spans="1:10" ht="15" customHeight="1" x14ac:dyDescent="0.2">
      <c r="A2" s="1"/>
      <c r="B2" s="1"/>
      <c r="C2" s="1"/>
      <c r="D2" s="1"/>
      <c r="E2" s="1"/>
      <c r="F2" s="1"/>
      <c r="G2" s="1"/>
      <c r="H2"/>
      <c r="I2" s="1"/>
      <c r="J2" s="1"/>
    </row>
    <row r="3" spans="1:10" ht="28.5" customHeight="1" x14ac:dyDescent="0.2">
      <c r="A3" s="168" t="s">
        <v>63</v>
      </c>
      <c r="B3" s="263" t="s">
        <v>535</v>
      </c>
      <c r="C3" s="264" t="s">
        <v>542</v>
      </c>
      <c r="D3" s="264" t="s">
        <v>558</v>
      </c>
      <c r="E3" s="250" t="s">
        <v>588</v>
      </c>
      <c r="F3" s="264" t="s">
        <v>553</v>
      </c>
      <c r="G3" s="264" t="s">
        <v>556</v>
      </c>
      <c r="H3" s="264" t="s">
        <v>559</v>
      </c>
      <c r="I3" s="2"/>
      <c r="J3" s="2"/>
    </row>
    <row r="4" spans="1:10" ht="15" customHeight="1" x14ac:dyDescent="0.2">
      <c r="A4" s="21" t="s">
        <v>21</v>
      </c>
      <c r="B4" s="74">
        <v>5.7900250988678774</v>
      </c>
      <c r="C4" s="75">
        <v>4.9579277451933148</v>
      </c>
      <c r="D4" s="75">
        <v>4.6447247052707414</v>
      </c>
      <c r="E4" s="103">
        <v>5.0827513021585577</v>
      </c>
      <c r="F4" s="76">
        <v>4.5977832385960715</v>
      </c>
      <c r="G4" s="76">
        <v>4.7731200220806773</v>
      </c>
      <c r="H4" s="79">
        <v>5.0827513021585577</v>
      </c>
      <c r="I4" s="2"/>
      <c r="J4" s="2"/>
    </row>
    <row r="5" spans="1:10" ht="12.75" customHeight="1" x14ac:dyDescent="0.2">
      <c r="A5" s="11"/>
      <c r="B5" s="77"/>
      <c r="C5" s="78"/>
      <c r="D5" s="78"/>
      <c r="E5" s="104"/>
      <c r="F5" s="79"/>
      <c r="G5" s="79"/>
      <c r="H5" s="79"/>
      <c r="I5" s="2"/>
      <c r="J5" s="2"/>
    </row>
    <row r="6" spans="1:10" ht="15" customHeight="1" x14ac:dyDescent="0.2">
      <c r="A6" s="18" t="s">
        <v>22</v>
      </c>
      <c r="B6" s="80">
        <v>6.5709808602880084</v>
      </c>
      <c r="C6" s="81">
        <v>5.7621993915700562</v>
      </c>
      <c r="D6" s="81">
        <v>5.2794663745326709</v>
      </c>
      <c r="E6" s="105">
        <v>5.7578794966031852</v>
      </c>
      <c r="F6" s="81">
        <v>5.1865971107544144</v>
      </c>
      <c r="G6" s="81">
        <v>5.3838353108204036</v>
      </c>
      <c r="H6" s="81">
        <v>5.7578794966031852</v>
      </c>
      <c r="I6" s="3"/>
      <c r="J6" s="3"/>
    </row>
    <row r="7" spans="1:10" ht="15" customHeight="1" x14ac:dyDescent="0.2">
      <c r="A7" s="18" t="s">
        <v>23</v>
      </c>
      <c r="B7" s="80">
        <v>5.32353023437937</v>
      </c>
      <c r="C7" s="81">
        <v>4.5451758267821303</v>
      </c>
      <c r="D7" s="81">
        <v>4.2595033944997285</v>
      </c>
      <c r="E7" s="105">
        <v>4.8061501023173498</v>
      </c>
      <c r="F7" s="81">
        <v>4.3795720618712339</v>
      </c>
      <c r="G7" s="81">
        <v>4.5807539243864692</v>
      </c>
      <c r="H7" s="81">
        <v>4.8061501023173498</v>
      </c>
      <c r="I7" s="3"/>
      <c r="J7" s="3"/>
    </row>
    <row r="8" spans="1:10" ht="15" customHeight="1" x14ac:dyDescent="0.2">
      <c r="A8" s="18" t="s">
        <v>24</v>
      </c>
      <c r="B8" s="80">
        <v>3.5722468370424032</v>
      </c>
      <c r="C8" s="81">
        <v>3.0192086418814505</v>
      </c>
      <c r="D8" s="81">
        <v>2.9693440821313746</v>
      </c>
      <c r="E8" s="105">
        <v>3.4534936385720756</v>
      </c>
      <c r="F8" s="81">
        <v>2.9889724259642749</v>
      </c>
      <c r="G8" s="81">
        <v>3.219827630589907</v>
      </c>
      <c r="H8" s="81">
        <v>3.4534936385720756</v>
      </c>
      <c r="I8" s="3"/>
      <c r="J8" s="3"/>
    </row>
    <row r="9" spans="1:10" ht="15" customHeight="1" x14ac:dyDescent="0.2">
      <c r="A9" s="18" t="s">
        <v>25</v>
      </c>
      <c r="B9" s="80">
        <v>5.4635676146596657</v>
      </c>
      <c r="C9" s="81">
        <v>4.5203018491226992</v>
      </c>
      <c r="D9" s="81">
        <v>4.2110216450290796</v>
      </c>
      <c r="E9" s="105">
        <v>4.3147687939752037</v>
      </c>
      <c r="F9" s="81">
        <v>4.1237465387911465</v>
      </c>
      <c r="G9" s="81">
        <v>4.1767165000774167</v>
      </c>
      <c r="H9" s="81">
        <v>4.3147687939752037</v>
      </c>
      <c r="I9" s="4"/>
      <c r="J9" s="4"/>
    </row>
    <row r="10" spans="1:10" ht="15" customHeight="1" x14ac:dyDescent="0.2">
      <c r="A10" s="18" t="s">
        <v>26</v>
      </c>
      <c r="B10" s="80">
        <v>7.2323707196683111</v>
      </c>
      <c r="C10" s="81">
        <v>6.0414879761110578</v>
      </c>
      <c r="D10" s="81">
        <v>5.6562719834345696</v>
      </c>
      <c r="E10" s="105">
        <v>6.4362972327574095</v>
      </c>
      <c r="F10" s="81">
        <v>5.6146946067666654</v>
      </c>
      <c r="G10" s="81">
        <v>5.9199502983978762</v>
      </c>
      <c r="H10" s="81">
        <v>6.4362972327574095</v>
      </c>
      <c r="I10" s="4"/>
      <c r="J10" s="4"/>
    </row>
    <row r="11" spans="1:10" ht="15" customHeight="1" x14ac:dyDescent="0.2">
      <c r="A11" s="18" t="s">
        <v>27</v>
      </c>
      <c r="B11" s="80">
        <v>7.8261640169440456</v>
      </c>
      <c r="C11" s="81">
        <v>6.8772299047274874</v>
      </c>
      <c r="D11" s="81">
        <v>6.5460307018707242</v>
      </c>
      <c r="E11" s="105">
        <v>7.50732134841068</v>
      </c>
      <c r="F11" s="81">
        <v>6.3126167430803193</v>
      </c>
      <c r="G11" s="81">
        <v>6.7532634007733892</v>
      </c>
      <c r="H11" s="81">
        <v>7.50732134841068</v>
      </c>
      <c r="I11" s="5"/>
      <c r="J11" s="5"/>
    </row>
    <row r="12" spans="1:10" ht="15" customHeight="1" x14ac:dyDescent="0.2">
      <c r="A12" s="18" t="s">
        <v>28</v>
      </c>
      <c r="B12" s="80">
        <v>3.9179226100858342</v>
      </c>
      <c r="C12" s="81">
        <v>3.2961238675099023</v>
      </c>
      <c r="D12" s="81">
        <v>3.0307422559906487</v>
      </c>
      <c r="E12" s="105">
        <v>3.2247095494474354</v>
      </c>
      <c r="F12" s="81">
        <v>3.0702819875544263</v>
      </c>
      <c r="G12" s="81">
        <v>3.0751514922696468</v>
      </c>
      <c r="H12" s="81">
        <v>3.2247095494474354</v>
      </c>
      <c r="I12" s="5"/>
      <c r="J12" s="5"/>
    </row>
    <row r="13" spans="1:10" ht="15" customHeight="1" x14ac:dyDescent="0.2">
      <c r="A13" s="18" t="s">
        <v>29</v>
      </c>
      <c r="B13" s="80">
        <v>5.7115074784783335</v>
      </c>
      <c r="C13" s="81">
        <v>5.1369067337397487</v>
      </c>
      <c r="D13" s="81">
        <v>4.8449361387900094</v>
      </c>
      <c r="E13" s="105">
        <v>5.1581830877481964</v>
      </c>
      <c r="F13" s="81">
        <v>4.8397680316384983</v>
      </c>
      <c r="G13" s="81">
        <v>4.8833754005334473</v>
      </c>
      <c r="H13" s="81">
        <v>5.1581830877481964</v>
      </c>
      <c r="I13" s="5"/>
      <c r="J13" s="5"/>
    </row>
    <row r="14" spans="1:10" ht="15" customHeight="1" x14ac:dyDescent="0.2">
      <c r="A14" s="18" t="s">
        <v>30</v>
      </c>
      <c r="B14" s="80">
        <v>5.7272035796084699</v>
      </c>
      <c r="C14" s="81">
        <v>4.6242481155300625</v>
      </c>
      <c r="D14" s="81">
        <v>4.4747885898592363</v>
      </c>
      <c r="E14" s="105">
        <v>5.2056476365868631</v>
      </c>
      <c r="F14" s="81">
        <v>4.6448818706051238</v>
      </c>
      <c r="G14" s="81">
        <v>4.8191883730636089</v>
      </c>
      <c r="H14" s="81">
        <v>5.2056476365868631</v>
      </c>
      <c r="I14" s="5"/>
      <c r="J14" s="5"/>
    </row>
    <row r="15" spans="1:10" ht="15" customHeight="1" x14ac:dyDescent="0.2">
      <c r="A15" s="18" t="s">
        <v>31</v>
      </c>
      <c r="B15" s="80">
        <v>7.2945077144140544</v>
      </c>
      <c r="C15" s="81">
        <v>6.4170515167913251</v>
      </c>
      <c r="D15" s="81">
        <v>5.7782575234142373</v>
      </c>
      <c r="E15" s="105">
        <v>6.0078557400464199</v>
      </c>
      <c r="F15" s="81">
        <v>5.623968889936366</v>
      </c>
      <c r="G15" s="81">
        <v>5.8401974486306463</v>
      </c>
      <c r="H15" s="81">
        <v>6.0078557400464199</v>
      </c>
      <c r="I15" s="5"/>
      <c r="J15" s="5"/>
    </row>
    <row r="16" spans="1:10" ht="15" customHeight="1" x14ac:dyDescent="0.2">
      <c r="A16" s="18" t="s">
        <v>32</v>
      </c>
      <c r="B16" s="80">
        <v>6.4980477721635275</v>
      </c>
      <c r="C16" s="81">
        <v>5.3521890518865227</v>
      </c>
      <c r="D16" s="81">
        <v>4.9664671274935248</v>
      </c>
      <c r="E16" s="105">
        <v>5.0056922068513465</v>
      </c>
      <c r="F16" s="81">
        <v>4.814941740918437</v>
      </c>
      <c r="G16" s="81">
        <v>4.8433343697101598</v>
      </c>
      <c r="H16" s="81">
        <v>5.0056922068513465</v>
      </c>
      <c r="I16" s="5"/>
      <c r="J16" s="5"/>
    </row>
    <row r="17" spans="1:10" ht="15" customHeight="1" x14ac:dyDescent="0.2">
      <c r="A17" s="25" t="s">
        <v>33</v>
      </c>
      <c r="B17" s="82">
        <v>5.7980024208090768</v>
      </c>
      <c r="C17" s="83">
        <v>5.2103462629459232</v>
      </c>
      <c r="D17" s="83">
        <v>4.6404749949926885</v>
      </c>
      <c r="E17" s="106">
        <v>5.1001640403638717</v>
      </c>
      <c r="F17" s="83">
        <v>4.5077533357374682</v>
      </c>
      <c r="G17" s="83">
        <v>4.6617961333929721</v>
      </c>
      <c r="H17" s="83">
        <v>5.1001640403638717</v>
      </c>
      <c r="I17" s="5"/>
      <c r="J17" s="5"/>
    </row>
    <row r="18" spans="1:10" ht="3.75" customHeight="1" x14ac:dyDescent="0.2">
      <c r="A18" s="10"/>
      <c r="B18" s="10"/>
      <c r="C18" s="10"/>
      <c r="D18" s="10"/>
      <c r="E18" s="10"/>
      <c r="F18" s="10"/>
      <c r="G18" s="10"/>
      <c r="H18" s="10"/>
    </row>
    <row r="19" spans="1:10" ht="8.25" customHeight="1" x14ac:dyDescent="0.2">
      <c r="A19" s="10"/>
      <c r="B19" s="10"/>
      <c r="C19" s="10"/>
      <c r="D19" s="10"/>
      <c r="E19" s="10"/>
      <c r="F19" s="10"/>
      <c r="G19" s="10"/>
      <c r="H19" s="10"/>
    </row>
    <row r="20" spans="1:10" ht="15" customHeight="1" x14ac:dyDescent="0.2">
      <c r="A20" s="267" t="s">
        <v>517</v>
      </c>
    </row>
    <row r="21" spans="1:10" ht="15" customHeight="1" x14ac:dyDescent="0.2">
      <c r="A21" s="268" t="s">
        <v>518</v>
      </c>
    </row>
    <row r="22" spans="1:10" ht="15" customHeight="1" x14ac:dyDescent="0.2">
      <c r="A22" s="268"/>
    </row>
    <row r="23" spans="1:10" ht="15" customHeight="1" x14ac:dyDescent="0.2">
      <c r="A23" s="68" t="s">
        <v>146</v>
      </c>
    </row>
  </sheetData>
  <hyperlinks>
    <hyperlink ref="A23" location="Kazalo!A1" display="nazaj na kazalo" xr:uid="{00000000-0004-0000-03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3"/>
  <sheetViews>
    <sheetView showGridLines="0" tabSelected="1" workbookViewId="0"/>
  </sheetViews>
  <sheetFormatPr defaultColWidth="9.140625" defaultRowHeight="15" customHeight="1" x14ac:dyDescent="0.2"/>
  <cols>
    <col min="1" max="1" width="14" style="6" customWidth="1"/>
    <col min="2" max="4" width="7.5703125" style="6" customWidth="1"/>
    <col min="5" max="7" width="9.28515625" style="6" customWidth="1"/>
    <col min="8" max="10" width="9.85546875" style="6" customWidth="1"/>
    <col min="11" max="12" width="8.28515625" style="6" customWidth="1"/>
    <col min="13" max="13" width="9.140625" style="6"/>
    <col min="14" max="14" width="25.85546875" style="6" customWidth="1"/>
    <col min="15" max="15" width="9.140625" style="6"/>
    <col min="16" max="16" width="11.5703125" style="6" bestFit="1" customWidth="1"/>
    <col min="17" max="16384" width="9.140625" style="6"/>
  </cols>
  <sheetData>
    <row r="1" spans="1:16" ht="15" customHeight="1" x14ac:dyDescent="0.2">
      <c r="A1" s="9" t="s">
        <v>473</v>
      </c>
      <c r="B1" s="1"/>
      <c r="C1" s="1"/>
      <c r="D1" s="1"/>
      <c r="E1" s="1"/>
      <c r="F1" s="1"/>
      <c r="G1" s="1"/>
      <c r="H1" s="1"/>
      <c r="I1" s="1"/>
      <c r="J1" s="1"/>
      <c r="K1" s="1"/>
      <c r="L1" s="1"/>
    </row>
    <row r="2" spans="1:16" ht="15" customHeight="1" x14ac:dyDescent="0.2">
      <c r="A2" s="1"/>
      <c r="B2" s="1"/>
      <c r="C2" s="1"/>
      <c r="D2" s="1"/>
      <c r="E2" s="1"/>
      <c r="F2" s="1"/>
      <c r="G2" s="1"/>
      <c r="H2" s="1"/>
      <c r="I2" s="1"/>
      <c r="J2" s="1"/>
      <c r="K2" s="1"/>
      <c r="L2" s="1"/>
    </row>
    <row r="3" spans="1:16" ht="15" customHeight="1" x14ac:dyDescent="0.2">
      <c r="A3" s="49"/>
      <c r="B3" s="291"/>
      <c r="C3" s="292"/>
      <c r="D3" s="37"/>
      <c r="E3" s="29"/>
      <c r="F3" s="29"/>
      <c r="G3" s="29"/>
      <c r="H3" s="373" t="s">
        <v>62</v>
      </c>
      <c r="I3" s="374"/>
      <c r="J3" s="374"/>
      <c r="K3" s="2"/>
      <c r="L3" s="2"/>
    </row>
    <row r="4" spans="1:16" ht="15" customHeight="1" x14ac:dyDescent="0.2">
      <c r="A4" s="241" t="s">
        <v>66</v>
      </c>
      <c r="B4" s="369"/>
      <c r="C4" s="370"/>
      <c r="D4" s="38"/>
      <c r="E4" s="283"/>
      <c r="F4" s="283"/>
      <c r="G4" s="283"/>
      <c r="H4" s="147" t="s">
        <v>639</v>
      </c>
      <c r="I4" s="143" t="s">
        <v>639</v>
      </c>
      <c r="J4" s="143" t="s">
        <v>596</v>
      </c>
      <c r="K4" s="2"/>
      <c r="L4" s="2"/>
    </row>
    <row r="5" spans="1:16" ht="15" customHeight="1" x14ac:dyDescent="0.2">
      <c r="A5" s="242" t="s">
        <v>60</v>
      </c>
      <c r="B5" s="165" t="s">
        <v>559</v>
      </c>
      <c r="C5" s="166" t="s">
        <v>585</v>
      </c>
      <c r="D5" s="265" t="s">
        <v>639</v>
      </c>
      <c r="E5" s="166" t="s">
        <v>540</v>
      </c>
      <c r="F5" s="166" t="s">
        <v>554</v>
      </c>
      <c r="G5" s="166" t="s">
        <v>596</v>
      </c>
      <c r="H5" s="173" t="s">
        <v>640</v>
      </c>
      <c r="I5" s="174" t="s">
        <v>585</v>
      </c>
      <c r="J5" s="174" t="s">
        <v>595</v>
      </c>
      <c r="K5" s="2"/>
      <c r="L5" s="2"/>
    </row>
    <row r="6" spans="1:16" ht="15" customHeight="1" x14ac:dyDescent="0.2">
      <c r="A6" s="21" t="s">
        <v>21</v>
      </c>
      <c r="B6" s="22">
        <v>13119</v>
      </c>
      <c r="C6" s="23">
        <v>12291</v>
      </c>
      <c r="D6" s="39">
        <v>13349</v>
      </c>
      <c r="E6" s="23">
        <v>163835</v>
      </c>
      <c r="F6" s="23">
        <v>157384</v>
      </c>
      <c r="G6" s="23">
        <v>38759</v>
      </c>
      <c r="H6" s="74">
        <v>96.949669547534313</v>
      </c>
      <c r="I6" s="76">
        <v>108.60792449759987</v>
      </c>
      <c r="J6" s="76">
        <v>94.499573326831637</v>
      </c>
      <c r="K6" s="2"/>
      <c r="L6" s="2"/>
    </row>
    <row r="7" spans="1:16" ht="12.75" customHeight="1" x14ac:dyDescent="0.2">
      <c r="A7" s="11"/>
      <c r="B7" s="15"/>
      <c r="C7" s="16"/>
      <c r="D7" s="40"/>
      <c r="E7" s="16"/>
      <c r="F7" s="16"/>
      <c r="G7" s="16"/>
      <c r="H7" s="77"/>
      <c r="I7" s="79"/>
      <c r="J7" s="79"/>
      <c r="K7" s="2"/>
      <c r="L7" s="2"/>
    </row>
    <row r="8" spans="1:16" ht="15" customHeight="1" x14ac:dyDescent="0.2">
      <c r="A8" s="18" t="s">
        <v>22</v>
      </c>
      <c r="B8" s="12">
        <v>1143</v>
      </c>
      <c r="C8" s="13">
        <v>1082</v>
      </c>
      <c r="D8" s="41">
        <v>1050</v>
      </c>
      <c r="E8" s="13">
        <v>13316</v>
      </c>
      <c r="F8" s="13">
        <v>12255</v>
      </c>
      <c r="G8" s="13">
        <v>3275</v>
      </c>
      <c r="H8" s="80">
        <v>111.11111111111111</v>
      </c>
      <c r="I8" s="81">
        <v>97.042513863216257</v>
      </c>
      <c r="J8" s="81">
        <v>111.31883072739632</v>
      </c>
      <c r="K8" s="3"/>
      <c r="L8" s="3"/>
    </row>
    <row r="9" spans="1:16" ht="15" customHeight="1" x14ac:dyDescent="0.2">
      <c r="A9" s="18" t="s">
        <v>23</v>
      </c>
      <c r="B9" s="12">
        <v>915</v>
      </c>
      <c r="C9" s="13">
        <v>968</v>
      </c>
      <c r="D9" s="41">
        <v>1158</v>
      </c>
      <c r="E9" s="13">
        <v>13296</v>
      </c>
      <c r="F9" s="13">
        <v>12224</v>
      </c>
      <c r="G9" s="13">
        <v>3041</v>
      </c>
      <c r="H9" s="80">
        <v>109.45179584120983</v>
      </c>
      <c r="I9" s="81">
        <v>119.62809917355372</v>
      </c>
      <c r="J9" s="81">
        <v>100.06581112207964</v>
      </c>
      <c r="K9" s="3"/>
      <c r="L9" s="3"/>
      <c r="O9" s="7"/>
      <c r="P9" s="8"/>
    </row>
    <row r="10" spans="1:16" ht="15" customHeight="1" x14ac:dyDescent="0.2">
      <c r="A10" s="18" t="s">
        <v>24</v>
      </c>
      <c r="B10" s="12">
        <v>1076</v>
      </c>
      <c r="C10" s="13">
        <v>915</v>
      </c>
      <c r="D10" s="41">
        <v>1077</v>
      </c>
      <c r="E10" s="13">
        <v>13618</v>
      </c>
      <c r="F10" s="13">
        <v>14059</v>
      </c>
      <c r="G10" s="13">
        <v>3068</v>
      </c>
      <c r="H10" s="80">
        <v>85.003946329913177</v>
      </c>
      <c r="I10" s="81">
        <v>117.70491803278689</v>
      </c>
      <c r="J10" s="81">
        <v>81.487383798140769</v>
      </c>
      <c r="K10" s="3"/>
      <c r="L10" s="3"/>
      <c r="O10" s="7"/>
      <c r="P10" s="8"/>
    </row>
    <row r="11" spans="1:16" ht="15" customHeight="1" x14ac:dyDescent="0.2">
      <c r="A11" s="18" t="s">
        <v>25</v>
      </c>
      <c r="B11" s="12">
        <v>5132</v>
      </c>
      <c r="C11" s="13">
        <v>4745</v>
      </c>
      <c r="D11" s="41">
        <v>4950</v>
      </c>
      <c r="E11" s="13">
        <v>61273</v>
      </c>
      <c r="F11" s="13">
        <v>59519</v>
      </c>
      <c r="G11" s="13">
        <v>14827</v>
      </c>
      <c r="H11" s="80">
        <v>91.009376723662442</v>
      </c>
      <c r="I11" s="81">
        <v>104.32033719704951</v>
      </c>
      <c r="J11" s="81">
        <v>93.752766361049638</v>
      </c>
      <c r="K11" s="4"/>
      <c r="L11" s="4"/>
      <c r="O11" s="7"/>
      <c r="P11" s="8"/>
    </row>
    <row r="12" spans="1:16" ht="15" customHeight="1" x14ac:dyDescent="0.2">
      <c r="A12" s="18" t="s">
        <v>26</v>
      </c>
      <c r="B12" s="12">
        <v>1215</v>
      </c>
      <c r="C12" s="13">
        <v>1039</v>
      </c>
      <c r="D12" s="41">
        <v>1297</v>
      </c>
      <c r="E12" s="13">
        <v>18749</v>
      </c>
      <c r="F12" s="13">
        <v>15394</v>
      </c>
      <c r="G12" s="13">
        <v>3551</v>
      </c>
      <c r="H12" s="80">
        <v>101.40734949179047</v>
      </c>
      <c r="I12" s="81">
        <v>124.83156881616939</v>
      </c>
      <c r="J12" s="81">
        <v>86.842748838346779</v>
      </c>
      <c r="K12" s="4"/>
      <c r="L12" s="4"/>
      <c r="O12" s="7"/>
      <c r="P12" s="8"/>
    </row>
    <row r="13" spans="1:16" ht="15" customHeight="1" x14ac:dyDescent="0.2">
      <c r="A13" s="18" t="s">
        <v>27</v>
      </c>
      <c r="B13" s="12">
        <v>503</v>
      </c>
      <c r="C13" s="13">
        <v>428</v>
      </c>
      <c r="D13" s="41">
        <v>457</v>
      </c>
      <c r="E13" s="13">
        <v>6473</v>
      </c>
      <c r="F13" s="13">
        <v>6150</v>
      </c>
      <c r="G13" s="13">
        <v>1388</v>
      </c>
      <c r="H13" s="80">
        <v>95.208333333333329</v>
      </c>
      <c r="I13" s="81">
        <v>106.77570093457945</v>
      </c>
      <c r="J13" s="81">
        <v>85.679012345679013</v>
      </c>
      <c r="K13" s="5"/>
      <c r="L13" s="5"/>
      <c r="O13" s="7"/>
      <c r="P13" s="8"/>
    </row>
    <row r="14" spans="1:16" ht="15" customHeight="1" x14ac:dyDescent="0.2">
      <c r="A14" s="18" t="s">
        <v>28</v>
      </c>
      <c r="B14" s="12">
        <v>534</v>
      </c>
      <c r="C14" s="13">
        <v>639</v>
      </c>
      <c r="D14" s="41">
        <v>593</v>
      </c>
      <c r="E14" s="13">
        <v>7872</v>
      </c>
      <c r="F14" s="13">
        <v>7185</v>
      </c>
      <c r="G14" s="13">
        <v>1766</v>
      </c>
      <c r="H14" s="80">
        <v>91.937984496124031</v>
      </c>
      <c r="I14" s="81">
        <v>92.801251956181531</v>
      </c>
      <c r="J14" s="81">
        <v>96.767123287671225</v>
      </c>
      <c r="K14" s="5"/>
      <c r="L14" s="5"/>
      <c r="O14" s="7"/>
      <c r="P14" s="8"/>
    </row>
    <row r="15" spans="1:16" ht="15" customHeight="1" x14ac:dyDescent="0.2">
      <c r="A15" s="18" t="s">
        <v>29</v>
      </c>
      <c r="B15" s="12">
        <v>688</v>
      </c>
      <c r="C15" s="13">
        <v>747</v>
      </c>
      <c r="D15" s="41">
        <v>843</v>
      </c>
      <c r="E15" s="13">
        <v>6697</v>
      </c>
      <c r="F15" s="13">
        <v>6907</v>
      </c>
      <c r="G15" s="13">
        <v>2278</v>
      </c>
      <c r="H15" s="80">
        <v>140.96989966555185</v>
      </c>
      <c r="I15" s="81">
        <v>112.85140562248996</v>
      </c>
      <c r="J15" s="81">
        <v>136.73469387755102</v>
      </c>
      <c r="K15" s="5"/>
      <c r="L15" s="5"/>
      <c r="O15" s="7"/>
      <c r="P15" s="8"/>
    </row>
    <row r="16" spans="1:16" ht="15" customHeight="1" x14ac:dyDescent="0.2">
      <c r="A16" s="18" t="s">
        <v>30</v>
      </c>
      <c r="B16" s="12">
        <v>526</v>
      </c>
      <c r="C16" s="13">
        <v>376</v>
      </c>
      <c r="D16" s="41">
        <v>432</v>
      </c>
      <c r="E16" s="13">
        <v>6006</v>
      </c>
      <c r="F16" s="13">
        <v>5802</v>
      </c>
      <c r="G16" s="13">
        <v>1334</v>
      </c>
      <c r="H16" s="80">
        <v>89.626556016597519</v>
      </c>
      <c r="I16" s="81">
        <v>114.89361702127661</v>
      </c>
      <c r="J16" s="81">
        <v>85.130823229100201</v>
      </c>
      <c r="K16" s="5"/>
      <c r="L16" s="5"/>
      <c r="O16" s="7"/>
      <c r="P16" s="8"/>
    </row>
    <row r="17" spans="1:16" ht="15" customHeight="1" x14ac:dyDescent="0.2">
      <c r="A17" s="18" t="s">
        <v>31</v>
      </c>
      <c r="B17" s="12">
        <v>487</v>
      </c>
      <c r="C17" s="13">
        <v>434</v>
      </c>
      <c r="D17" s="41">
        <v>574</v>
      </c>
      <c r="E17" s="13">
        <v>5192</v>
      </c>
      <c r="F17" s="13">
        <v>5275</v>
      </c>
      <c r="G17" s="13">
        <v>1495</v>
      </c>
      <c r="H17" s="80">
        <v>124.24242424242425</v>
      </c>
      <c r="I17" s="81">
        <v>132.25806451612902</v>
      </c>
      <c r="J17" s="81">
        <v>99.467731204258143</v>
      </c>
      <c r="K17" s="5"/>
      <c r="L17" s="5"/>
      <c r="O17" s="7"/>
      <c r="P17" s="8"/>
    </row>
    <row r="18" spans="1:16" ht="15" customHeight="1" x14ac:dyDescent="0.2">
      <c r="A18" s="18" t="s">
        <v>32</v>
      </c>
      <c r="B18" s="12">
        <v>262</v>
      </c>
      <c r="C18" s="13">
        <v>258</v>
      </c>
      <c r="D18" s="41">
        <v>212</v>
      </c>
      <c r="E18" s="13">
        <v>3231</v>
      </c>
      <c r="F18" s="13">
        <v>2942</v>
      </c>
      <c r="G18" s="13">
        <v>732</v>
      </c>
      <c r="H18" s="80">
        <v>82.8125</v>
      </c>
      <c r="I18" s="81">
        <v>82.170542635658919</v>
      </c>
      <c r="J18" s="81">
        <v>95.188556566970092</v>
      </c>
      <c r="K18" s="5"/>
      <c r="L18" s="5"/>
      <c r="O18" s="7"/>
      <c r="P18" s="8"/>
    </row>
    <row r="19" spans="1:16" ht="15" customHeight="1" x14ac:dyDescent="0.2">
      <c r="A19" s="25" t="s">
        <v>33</v>
      </c>
      <c r="B19" s="26">
        <v>638</v>
      </c>
      <c r="C19" s="27">
        <v>660</v>
      </c>
      <c r="D19" s="42">
        <v>706</v>
      </c>
      <c r="E19" s="27">
        <v>8112</v>
      </c>
      <c r="F19" s="27">
        <v>9672</v>
      </c>
      <c r="G19" s="27">
        <v>2004</v>
      </c>
      <c r="H19" s="82">
        <v>82.284382284382289</v>
      </c>
      <c r="I19" s="83">
        <v>106.96969696969695</v>
      </c>
      <c r="J19" s="83">
        <v>82.981366459627324</v>
      </c>
      <c r="K19" s="5"/>
      <c r="L19" s="5"/>
      <c r="O19" s="7"/>
      <c r="P19" s="8"/>
    </row>
    <row r="20" spans="1:16" ht="15" customHeight="1" x14ac:dyDescent="0.2">
      <c r="A20" s="18"/>
      <c r="B20" s="13"/>
      <c r="C20" s="13"/>
      <c r="D20" s="13"/>
      <c r="E20" s="13"/>
      <c r="F20" s="13"/>
      <c r="G20" s="13"/>
      <c r="H20" s="81"/>
      <c r="I20" s="81"/>
      <c r="J20" s="81"/>
      <c r="K20" s="5"/>
      <c r="L20" s="5"/>
      <c r="O20" s="7"/>
      <c r="P20" s="8"/>
    </row>
    <row r="21" spans="1:16" s="66" customFormat="1" ht="15" customHeight="1" x14ac:dyDescent="0.2">
      <c r="A21" s="68" t="s">
        <v>146</v>
      </c>
    </row>
    <row r="22" spans="1:16" s="66" customFormat="1" ht="15" customHeight="1" x14ac:dyDescent="0.2"/>
    <row r="23" spans="1:16" s="66" customFormat="1" ht="15" customHeight="1" x14ac:dyDescent="0.2">
      <c r="A23" s="6"/>
    </row>
  </sheetData>
  <mergeCells count="2">
    <mergeCell ref="B4:C4"/>
    <mergeCell ref="H3:J3"/>
  </mergeCells>
  <hyperlinks>
    <hyperlink ref="A21" location="Kazalo!A1" display="nazaj na kazalo" xr:uid="{60263F0D-BD6A-4696-9C9D-539CB97C24D7}"/>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
  <sheetViews>
    <sheetView showGridLines="0" tabSelected="1" workbookViewId="0"/>
  </sheetViews>
  <sheetFormatPr defaultColWidth="9.140625" defaultRowHeight="15" customHeight="1" x14ac:dyDescent="0.2"/>
  <cols>
    <col min="1" max="1" width="17.7109375" style="6" customWidth="1"/>
    <col min="2" max="7" width="9.28515625" style="6" customWidth="1"/>
    <col min="8" max="13" width="9.85546875" style="6" customWidth="1"/>
    <col min="14" max="14" width="9.140625" style="6"/>
    <col min="15" max="15" width="25.85546875" style="6" customWidth="1"/>
    <col min="16" max="16" width="9.140625" style="6"/>
    <col min="17" max="17" width="11.5703125" style="6" bestFit="1" customWidth="1"/>
    <col min="18" max="16384" width="9.140625" style="6"/>
  </cols>
  <sheetData>
    <row r="1" spans="1:17" ht="15" customHeight="1" x14ac:dyDescent="0.2">
      <c r="A1" s="9" t="s">
        <v>188</v>
      </c>
      <c r="B1" s="1"/>
      <c r="C1" s="1"/>
      <c r="D1" s="1"/>
      <c r="E1" s="1"/>
      <c r="F1" s="1"/>
      <c r="G1" s="1"/>
      <c r="H1" s="1"/>
      <c r="I1" s="1"/>
      <c r="J1" s="1"/>
      <c r="K1" s="1"/>
      <c r="L1" s="1"/>
      <c r="M1" s="1"/>
    </row>
    <row r="2" spans="1:17" ht="15" customHeight="1" x14ac:dyDescent="0.2">
      <c r="A2" s="1"/>
      <c r="B2" s="1"/>
      <c r="C2" s="1"/>
      <c r="D2" s="1"/>
      <c r="E2" s="1"/>
      <c r="F2" s="1"/>
      <c r="G2" s="1"/>
      <c r="H2" s="1"/>
      <c r="I2" s="1"/>
      <c r="J2" s="1"/>
      <c r="K2" s="1"/>
      <c r="L2" s="1"/>
      <c r="M2" s="1"/>
    </row>
    <row r="3" spans="1:17" ht="15" customHeight="1" x14ac:dyDescent="0.2">
      <c r="A3" s="49"/>
      <c r="B3" s="291"/>
      <c r="C3" s="292"/>
      <c r="D3" s="37"/>
      <c r="E3" s="29"/>
      <c r="F3" s="29"/>
      <c r="G3" s="29"/>
      <c r="H3" s="117"/>
      <c r="I3" s="284" t="s">
        <v>62</v>
      </c>
      <c r="J3" s="30"/>
      <c r="K3" s="29"/>
      <c r="L3" s="284" t="s">
        <v>189</v>
      </c>
      <c r="M3" s="29"/>
    </row>
    <row r="4" spans="1:17" ht="15" customHeight="1" x14ac:dyDescent="0.2">
      <c r="A4" s="241" t="s">
        <v>66</v>
      </c>
      <c r="B4" s="375"/>
      <c r="C4" s="376"/>
      <c r="D4" s="142"/>
      <c r="E4" s="285"/>
      <c r="F4" s="285"/>
      <c r="G4" s="285"/>
      <c r="H4" s="147" t="s">
        <v>639</v>
      </c>
      <c r="I4" s="143" t="s">
        <v>639</v>
      </c>
      <c r="J4" s="145" t="s">
        <v>641</v>
      </c>
      <c r="K4" s="141" t="s">
        <v>639</v>
      </c>
      <c r="L4" s="141" t="s">
        <v>639</v>
      </c>
      <c r="M4" s="141" t="s">
        <v>641</v>
      </c>
    </row>
    <row r="5" spans="1:17" ht="15" customHeight="1" x14ac:dyDescent="0.2">
      <c r="A5" s="242" t="s">
        <v>60</v>
      </c>
      <c r="B5" s="165" t="s">
        <v>559</v>
      </c>
      <c r="C5" s="166" t="s">
        <v>585</v>
      </c>
      <c r="D5" s="265" t="s">
        <v>639</v>
      </c>
      <c r="E5" s="166" t="s">
        <v>542</v>
      </c>
      <c r="F5" s="166" t="s">
        <v>558</v>
      </c>
      <c r="G5" s="166" t="s">
        <v>641</v>
      </c>
      <c r="H5" s="173" t="s">
        <v>640</v>
      </c>
      <c r="I5" s="174" t="s">
        <v>585</v>
      </c>
      <c r="J5" s="167" t="s">
        <v>642</v>
      </c>
      <c r="K5" s="166" t="s">
        <v>640</v>
      </c>
      <c r="L5" s="166" t="s">
        <v>585</v>
      </c>
      <c r="M5" s="166" t="s">
        <v>642</v>
      </c>
    </row>
    <row r="6" spans="1:17" ht="15" customHeight="1" x14ac:dyDescent="0.2">
      <c r="A6" s="21" t="s">
        <v>21</v>
      </c>
      <c r="B6" s="22">
        <v>50148</v>
      </c>
      <c r="C6" s="23">
        <v>48278</v>
      </c>
      <c r="D6" s="39">
        <v>45851</v>
      </c>
      <c r="E6" s="23">
        <v>48709</v>
      </c>
      <c r="F6" s="23">
        <v>45982.333333333336</v>
      </c>
      <c r="G6" s="23">
        <v>48092.333333333336</v>
      </c>
      <c r="H6" s="74">
        <v>97.811293384815585</v>
      </c>
      <c r="I6" s="76">
        <v>94.972865487385562</v>
      </c>
      <c r="J6" s="125">
        <v>97.350930817864693</v>
      </c>
      <c r="K6" s="23">
        <v>-1026</v>
      </c>
      <c r="L6" s="24">
        <v>-2427</v>
      </c>
      <c r="M6" s="24">
        <v>-1308.6666666666642</v>
      </c>
    </row>
    <row r="7" spans="1:17" ht="12.75" customHeight="1" x14ac:dyDescent="0.2">
      <c r="A7" s="11"/>
      <c r="B7" s="15"/>
      <c r="C7" s="16"/>
      <c r="D7" s="40"/>
      <c r="E7" s="16"/>
      <c r="F7" s="16"/>
      <c r="G7" s="16"/>
      <c r="H7" s="77"/>
      <c r="I7" s="79"/>
      <c r="J7" s="119"/>
      <c r="K7" s="16"/>
      <c r="L7" s="17"/>
      <c r="M7" s="17"/>
    </row>
    <row r="8" spans="1:17" ht="15" customHeight="1" x14ac:dyDescent="0.2">
      <c r="A8" s="18" t="s">
        <v>22</v>
      </c>
      <c r="B8" s="12">
        <v>5678</v>
      </c>
      <c r="C8" s="13">
        <v>5426</v>
      </c>
      <c r="D8" s="41">
        <v>5154</v>
      </c>
      <c r="E8" s="13">
        <v>5603.25</v>
      </c>
      <c r="F8" s="13">
        <v>5206.416666666667</v>
      </c>
      <c r="G8" s="13">
        <v>5419.333333333333</v>
      </c>
      <c r="H8" s="80">
        <v>98.246282882195956</v>
      </c>
      <c r="I8" s="81">
        <v>94.987099152230002</v>
      </c>
      <c r="J8" s="105">
        <v>97.710198930224166</v>
      </c>
      <c r="K8" s="13">
        <v>-92</v>
      </c>
      <c r="L8" s="13">
        <v>-272</v>
      </c>
      <c r="M8" s="13">
        <v>-127</v>
      </c>
    </row>
    <row r="9" spans="1:17" ht="15" customHeight="1" x14ac:dyDescent="0.2">
      <c r="A9" s="18" t="s">
        <v>23</v>
      </c>
      <c r="B9" s="12">
        <v>3603</v>
      </c>
      <c r="C9" s="13">
        <v>3500</v>
      </c>
      <c r="D9" s="41">
        <v>3259</v>
      </c>
      <c r="E9" s="13">
        <v>3356.75</v>
      </c>
      <c r="F9" s="13">
        <v>3175.6666666666665</v>
      </c>
      <c r="G9" s="13">
        <v>3454</v>
      </c>
      <c r="H9" s="80">
        <v>97.254550880334236</v>
      </c>
      <c r="I9" s="81">
        <v>93.114285714285714</v>
      </c>
      <c r="J9" s="105">
        <v>97.874752054406343</v>
      </c>
      <c r="K9" s="13">
        <v>-92</v>
      </c>
      <c r="L9" s="13">
        <v>-241</v>
      </c>
      <c r="M9" s="13">
        <v>-75</v>
      </c>
      <c r="P9" s="7"/>
      <c r="Q9" s="8"/>
    </row>
    <row r="10" spans="1:17" ht="15" customHeight="1" x14ac:dyDescent="0.2">
      <c r="A10" s="18" t="s">
        <v>24</v>
      </c>
      <c r="B10" s="12">
        <v>3421</v>
      </c>
      <c r="C10" s="13">
        <v>3242</v>
      </c>
      <c r="D10" s="41">
        <v>3034</v>
      </c>
      <c r="E10" s="13">
        <v>2924.1666666666665</v>
      </c>
      <c r="F10" s="13">
        <v>2907</v>
      </c>
      <c r="G10" s="13">
        <v>3232.3333333333335</v>
      </c>
      <c r="H10" s="80">
        <v>103.12712440516655</v>
      </c>
      <c r="I10" s="81">
        <v>93.584207279457118</v>
      </c>
      <c r="J10" s="105">
        <v>103.09376993408463</v>
      </c>
      <c r="K10" s="13">
        <v>92</v>
      </c>
      <c r="L10" s="13">
        <v>-208</v>
      </c>
      <c r="M10" s="13">
        <v>97</v>
      </c>
      <c r="P10" s="7"/>
      <c r="Q10" s="8"/>
    </row>
    <row r="11" spans="1:17" ht="15" customHeight="1" x14ac:dyDescent="0.2">
      <c r="A11" s="18" t="s">
        <v>25</v>
      </c>
      <c r="B11" s="12">
        <v>13640</v>
      </c>
      <c r="C11" s="13">
        <v>13384</v>
      </c>
      <c r="D11" s="41">
        <v>13126</v>
      </c>
      <c r="E11" s="13">
        <v>13875.416666666666</v>
      </c>
      <c r="F11" s="13">
        <v>13134.916666666666</v>
      </c>
      <c r="G11" s="13">
        <v>13383.333333333334</v>
      </c>
      <c r="H11" s="80">
        <v>99.071628047399813</v>
      </c>
      <c r="I11" s="81">
        <v>98.072325164375371</v>
      </c>
      <c r="J11" s="105">
        <v>97.300310197751074</v>
      </c>
      <c r="K11" s="13">
        <v>-123</v>
      </c>
      <c r="L11" s="13">
        <v>-258</v>
      </c>
      <c r="M11" s="13">
        <v>-371.33333333333212</v>
      </c>
      <c r="P11" s="7"/>
      <c r="Q11" s="8"/>
    </row>
    <row r="12" spans="1:17" ht="15" customHeight="1" x14ac:dyDescent="0.2">
      <c r="A12" s="18" t="s">
        <v>26</v>
      </c>
      <c r="B12" s="12">
        <v>7204</v>
      </c>
      <c r="C12" s="13">
        <v>6939</v>
      </c>
      <c r="D12" s="41">
        <v>6524</v>
      </c>
      <c r="E12" s="13">
        <v>6557.916666666667</v>
      </c>
      <c r="F12" s="13">
        <v>6271.75</v>
      </c>
      <c r="G12" s="13">
        <v>6889</v>
      </c>
      <c r="H12" s="80">
        <v>102.38543628374137</v>
      </c>
      <c r="I12" s="81">
        <v>94.019311139933706</v>
      </c>
      <c r="J12" s="105">
        <v>101.38834379905808</v>
      </c>
      <c r="K12" s="13">
        <v>152</v>
      </c>
      <c r="L12" s="13">
        <v>-415</v>
      </c>
      <c r="M12" s="13">
        <v>94.33333333333303</v>
      </c>
      <c r="P12" s="7"/>
      <c r="Q12" s="8"/>
    </row>
    <row r="13" spans="1:17" ht="15" customHeight="1" x14ac:dyDescent="0.2">
      <c r="A13" s="18" t="s">
        <v>27</v>
      </c>
      <c r="B13" s="12">
        <v>3535</v>
      </c>
      <c r="C13" s="13">
        <v>3280</v>
      </c>
      <c r="D13" s="41">
        <v>2956</v>
      </c>
      <c r="E13" s="13">
        <v>3209.5</v>
      </c>
      <c r="F13" s="13">
        <v>3082.4166666666665</v>
      </c>
      <c r="G13" s="13">
        <v>3257</v>
      </c>
      <c r="H13" s="80">
        <v>91.065927295132482</v>
      </c>
      <c r="I13" s="81">
        <v>90.121951219512198</v>
      </c>
      <c r="J13" s="105">
        <v>92.660028449502136</v>
      </c>
      <c r="K13" s="13">
        <v>-290</v>
      </c>
      <c r="L13" s="13">
        <v>-324</v>
      </c>
      <c r="M13" s="13">
        <v>-258</v>
      </c>
      <c r="P13" s="7"/>
      <c r="Q13" s="8"/>
    </row>
    <row r="14" spans="1:17" ht="15" customHeight="1" x14ac:dyDescent="0.2">
      <c r="A14" s="18" t="s">
        <v>28</v>
      </c>
      <c r="B14" s="12">
        <v>1657</v>
      </c>
      <c r="C14" s="13">
        <v>1603</v>
      </c>
      <c r="D14" s="41">
        <v>1555</v>
      </c>
      <c r="E14" s="13">
        <v>1749.75</v>
      </c>
      <c r="F14" s="13">
        <v>1579.5</v>
      </c>
      <c r="G14" s="13">
        <v>1605</v>
      </c>
      <c r="H14" s="80">
        <v>98.542458808618505</v>
      </c>
      <c r="I14" s="81">
        <v>97.005614472863371</v>
      </c>
      <c r="J14" s="105">
        <v>96.803377563329306</v>
      </c>
      <c r="K14" s="13">
        <v>-23</v>
      </c>
      <c r="L14" s="13">
        <v>-48</v>
      </c>
      <c r="M14" s="13">
        <v>-53</v>
      </c>
      <c r="P14" s="7"/>
      <c r="Q14" s="8"/>
    </row>
    <row r="15" spans="1:17" ht="15" customHeight="1" x14ac:dyDescent="0.2">
      <c r="A15" s="18" t="s">
        <v>29</v>
      </c>
      <c r="B15" s="12">
        <v>2740</v>
      </c>
      <c r="C15" s="13">
        <v>2663</v>
      </c>
      <c r="D15" s="41">
        <v>2547</v>
      </c>
      <c r="E15" s="13">
        <v>2722</v>
      </c>
      <c r="F15" s="13">
        <v>2589.0833333333335</v>
      </c>
      <c r="G15" s="13">
        <v>2650</v>
      </c>
      <c r="H15" s="80">
        <v>96.404239212717641</v>
      </c>
      <c r="I15" s="81">
        <v>95.644010514457378</v>
      </c>
      <c r="J15" s="105">
        <v>97.737890336857618</v>
      </c>
      <c r="K15" s="13">
        <v>-95</v>
      </c>
      <c r="L15" s="13">
        <v>-116</v>
      </c>
      <c r="M15" s="13">
        <v>-61.333333333333485</v>
      </c>
      <c r="P15" s="7"/>
      <c r="Q15" s="8"/>
    </row>
    <row r="16" spans="1:17" ht="15" customHeight="1" x14ac:dyDescent="0.2">
      <c r="A16" s="18" t="s">
        <v>30</v>
      </c>
      <c r="B16" s="12">
        <v>2091</v>
      </c>
      <c r="C16" s="13">
        <v>2007</v>
      </c>
      <c r="D16" s="41">
        <v>1868</v>
      </c>
      <c r="E16" s="13">
        <v>1794</v>
      </c>
      <c r="F16" s="13">
        <v>1813.0833333333333</v>
      </c>
      <c r="G16" s="13">
        <v>1988.6666666666667</v>
      </c>
      <c r="H16" s="80">
        <v>102.58099945085118</v>
      </c>
      <c r="I16" s="81">
        <v>93.074240159441956</v>
      </c>
      <c r="J16" s="105">
        <v>101.4280856851411</v>
      </c>
      <c r="K16" s="13">
        <v>47</v>
      </c>
      <c r="L16" s="13">
        <v>-139</v>
      </c>
      <c r="M16" s="13">
        <v>28</v>
      </c>
      <c r="P16" s="7"/>
      <c r="Q16" s="8"/>
    </row>
    <row r="17" spans="1:17" ht="15" customHeight="1" x14ac:dyDescent="0.2">
      <c r="A17" s="18" t="s">
        <v>31</v>
      </c>
      <c r="B17" s="12">
        <v>2152</v>
      </c>
      <c r="C17" s="13">
        <v>2034</v>
      </c>
      <c r="D17" s="41">
        <v>1918</v>
      </c>
      <c r="E17" s="13">
        <v>2246.6666666666665</v>
      </c>
      <c r="F17" s="13">
        <v>2041.25</v>
      </c>
      <c r="G17" s="13">
        <v>2034.6666666666667</v>
      </c>
      <c r="H17" s="80">
        <v>93.016488845780799</v>
      </c>
      <c r="I17" s="81">
        <v>94.296951819075716</v>
      </c>
      <c r="J17" s="105">
        <v>93.864370290635108</v>
      </c>
      <c r="K17" s="13">
        <v>-144</v>
      </c>
      <c r="L17" s="13">
        <v>-116</v>
      </c>
      <c r="M17" s="13">
        <v>-132.99999999999977</v>
      </c>
      <c r="P17" s="7"/>
      <c r="Q17" s="8"/>
    </row>
    <row r="18" spans="1:17" ht="15" customHeight="1" x14ac:dyDescent="0.2">
      <c r="A18" s="18" t="s">
        <v>32</v>
      </c>
      <c r="B18" s="12">
        <v>1384</v>
      </c>
      <c r="C18" s="13">
        <v>1332</v>
      </c>
      <c r="D18" s="41">
        <v>1299</v>
      </c>
      <c r="E18" s="13">
        <v>1503.5</v>
      </c>
      <c r="F18" s="13">
        <v>1387.8333333333333</v>
      </c>
      <c r="G18" s="13">
        <v>1338.3333333333333</v>
      </c>
      <c r="H18" s="80">
        <v>88.911704312114992</v>
      </c>
      <c r="I18" s="81">
        <v>97.522522522522522</v>
      </c>
      <c r="J18" s="105">
        <v>88.436123348017631</v>
      </c>
      <c r="K18" s="13">
        <v>-162</v>
      </c>
      <c r="L18" s="13">
        <v>-33</v>
      </c>
      <c r="M18" s="13">
        <v>-175</v>
      </c>
      <c r="P18" s="7"/>
      <c r="Q18" s="8"/>
    </row>
    <row r="19" spans="1:17" ht="15" customHeight="1" x14ac:dyDescent="0.2">
      <c r="A19" s="25" t="s">
        <v>33</v>
      </c>
      <c r="B19" s="26">
        <v>3043</v>
      </c>
      <c r="C19" s="27">
        <v>2868</v>
      </c>
      <c r="D19" s="42">
        <v>2611</v>
      </c>
      <c r="E19" s="27">
        <v>3166.0833333333335</v>
      </c>
      <c r="F19" s="27">
        <v>2793.4166666666665</v>
      </c>
      <c r="G19" s="27">
        <v>2840.6666666666665</v>
      </c>
      <c r="H19" s="82">
        <v>89.817681458548321</v>
      </c>
      <c r="I19" s="83">
        <v>91.039051603905165</v>
      </c>
      <c r="J19" s="106">
        <v>91.19315141787051</v>
      </c>
      <c r="K19" s="27">
        <v>-296</v>
      </c>
      <c r="L19" s="27">
        <v>-257</v>
      </c>
      <c r="M19" s="27">
        <v>-274.33333333333348</v>
      </c>
      <c r="P19" s="7"/>
      <c r="Q19" s="8"/>
    </row>
    <row r="20" spans="1:17" ht="15" customHeight="1" x14ac:dyDescent="0.2">
      <c r="A20" s="10"/>
      <c r="B20" s="10"/>
      <c r="C20" s="10"/>
      <c r="D20" s="10"/>
      <c r="E20" s="10"/>
      <c r="F20" s="10"/>
      <c r="G20" s="10"/>
      <c r="H20" s="10"/>
      <c r="I20" s="10"/>
      <c r="J20" s="10"/>
      <c r="K20" s="10"/>
      <c r="L20" s="10"/>
      <c r="M20" s="10"/>
    </row>
    <row r="21" spans="1:17" ht="15" customHeight="1" x14ac:dyDescent="0.2">
      <c r="A21" s="68" t="s">
        <v>146</v>
      </c>
    </row>
  </sheetData>
  <mergeCells count="1">
    <mergeCell ref="B4:C4"/>
  </mergeCells>
  <hyperlinks>
    <hyperlink ref="A21" location="Kazalo!A1" display="nazaj na kazalo" xr:uid="{480C77C8-C52F-4FE3-A923-2D8592522DE9}"/>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5"/>
  <sheetViews>
    <sheetView showGridLines="0" tabSelected="1" workbookViewId="0"/>
  </sheetViews>
  <sheetFormatPr defaultColWidth="9.140625" defaultRowHeight="15" customHeight="1" x14ac:dyDescent="0.2"/>
  <cols>
    <col min="1" max="1" width="21.5703125" style="6" customWidth="1"/>
    <col min="2" max="7" width="9.28515625" style="6" customWidth="1"/>
    <col min="8" max="10" width="9.85546875" style="6" customWidth="1"/>
    <col min="11" max="12" width="8.28515625" style="6" customWidth="1"/>
    <col min="13" max="13" width="9" style="6" customWidth="1"/>
    <col min="14" max="15" width="9.140625" style="6"/>
    <col min="16" max="16" width="11.5703125" style="6" bestFit="1" customWidth="1"/>
    <col min="17" max="16384" width="9.140625" style="6"/>
  </cols>
  <sheetData>
    <row r="1" spans="1:16" ht="15" customHeight="1" x14ac:dyDescent="0.2">
      <c r="A1" s="9" t="s">
        <v>190</v>
      </c>
      <c r="B1" s="1"/>
      <c r="C1" s="1"/>
      <c r="D1" s="1"/>
      <c r="E1" s="1"/>
      <c r="F1" s="1"/>
      <c r="G1" s="1"/>
      <c r="H1" s="1"/>
      <c r="I1" s="1"/>
      <c r="J1" s="1"/>
      <c r="K1" s="1"/>
      <c r="L1" s="1"/>
      <c r="M1" s="1"/>
    </row>
    <row r="2" spans="1:16" ht="15" customHeight="1" x14ac:dyDescent="0.2">
      <c r="A2" s="1"/>
      <c r="B2" s="1"/>
      <c r="C2" s="1"/>
      <c r="D2" s="1"/>
      <c r="E2" s="1"/>
      <c r="F2" s="1"/>
      <c r="G2" s="1"/>
      <c r="H2" s="1"/>
      <c r="I2" s="1"/>
      <c r="J2" s="1"/>
      <c r="K2" s="1"/>
      <c r="L2" s="1"/>
      <c r="M2" s="1"/>
    </row>
    <row r="3" spans="1:16" ht="15" customHeight="1" x14ac:dyDescent="0.2">
      <c r="A3" s="51"/>
      <c r="B3" s="291"/>
      <c r="C3" s="292"/>
      <c r="D3" s="37"/>
      <c r="E3" s="29"/>
      <c r="F3" s="29"/>
      <c r="G3" s="29"/>
      <c r="H3" s="117"/>
      <c r="I3" s="284" t="s">
        <v>62</v>
      </c>
      <c r="J3" s="30"/>
      <c r="K3" s="29"/>
      <c r="L3" s="284" t="s">
        <v>189</v>
      </c>
      <c r="M3" s="29"/>
    </row>
    <row r="4" spans="1:16" ht="15" customHeight="1" x14ac:dyDescent="0.2">
      <c r="A4" s="118" t="s">
        <v>88</v>
      </c>
      <c r="B4" s="375"/>
      <c r="C4" s="376"/>
      <c r="D4" s="142"/>
      <c r="E4" s="285"/>
      <c r="F4" s="285"/>
      <c r="G4" s="285"/>
      <c r="H4" s="147" t="s">
        <v>639</v>
      </c>
      <c r="I4" s="143" t="s">
        <v>639</v>
      </c>
      <c r="J4" s="145" t="s">
        <v>641</v>
      </c>
      <c r="K4" s="141" t="s">
        <v>639</v>
      </c>
      <c r="L4" s="141" t="s">
        <v>639</v>
      </c>
      <c r="M4" s="141" t="s">
        <v>641</v>
      </c>
    </row>
    <row r="5" spans="1:16" ht="15" customHeight="1" x14ac:dyDescent="0.2">
      <c r="A5" s="175" t="s">
        <v>59</v>
      </c>
      <c r="B5" s="165" t="s">
        <v>559</v>
      </c>
      <c r="C5" s="166" t="s">
        <v>585</v>
      </c>
      <c r="D5" s="265" t="s">
        <v>639</v>
      </c>
      <c r="E5" s="166" t="s">
        <v>542</v>
      </c>
      <c r="F5" s="166" t="s">
        <v>558</v>
      </c>
      <c r="G5" s="166" t="s">
        <v>641</v>
      </c>
      <c r="H5" s="173" t="s">
        <v>640</v>
      </c>
      <c r="I5" s="174" t="s">
        <v>585</v>
      </c>
      <c r="J5" s="167" t="s">
        <v>642</v>
      </c>
      <c r="K5" s="166" t="s">
        <v>640</v>
      </c>
      <c r="L5" s="166" t="s">
        <v>585</v>
      </c>
      <c r="M5" s="166" t="s">
        <v>642</v>
      </c>
      <c r="N5" s="85"/>
      <c r="O5" s="85"/>
      <c r="P5" s="85"/>
    </row>
    <row r="6" spans="1:16" ht="15" customHeight="1" x14ac:dyDescent="0.2">
      <c r="A6" s="21" t="s">
        <v>21</v>
      </c>
      <c r="B6" s="22">
        <v>50148</v>
      </c>
      <c r="C6" s="23">
        <v>48278</v>
      </c>
      <c r="D6" s="39">
        <v>45851</v>
      </c>
      <c r="E6" s="23">
        <v>48709</v>
      </c>
      <c r="F6" s="23">
        <v>45982.333333333336</v>
      </c>
      <c r="G6" s="23">
        <v>48092.333333333336</v>
      </c>
      <c r="H6" s="74">
        <v>97.811293384815585</v>
      </c>
      <c r="I6" s="76">
        <v>94.972865487385562</v>
      </c>
      <c r="J6" s="125">
        <v>97.350930817864693</v>
      </c>
      <c r="K6" s="23">
        <v>-1026</v>
      </c>
      <c r="L6" s="24">
        <v>-2427</v>
      </c>
      <c r="M6" s="24">
        <v>-1308.6666666666642</v>
      </c>
      <c r="N6" s="85"/>
      <c r="O6" s="85"/>
      <c r="P6" s="85"/>
    </row>
    <row r="7" spans="1:16" ht="12.75" customHeight="1" x14ac:dyDescent="0.2">
      <c r="A7" s="11"/>
      <c r="B7" s="15"/>
      <c r="C7" s="16"/>
      <c r="D7" s="40"/>
      <c r="E7" s="16"/>
      <c r="F7" s="16"/>
      <c r="G7" s="16"/>
      <c r="H7" s="77"/>
      <c r="I7" s="79"/>
      <c r="J7" s="119"/>
      <c r="K7" s="16"/>
      <c r="L7" s="17"/>
      <c r="M7" s="17"/>
      <c r="N7" s="85"/>
      <c r="O7" s="85"/>
      <c r="P7" s="85"/>
    </row>
    <row r="8" spans="1:16" ht="15" customHeight="1" x14ac:dyDescent="0.2">
      <c r="A8" s="70" t="s">
        <v>34</v>
      </c>
      <c r="B8" s="71">
        <v>29516</v>
      </c>
      <c r="C8" s="17">
        <v>28231</v>
      </c>
      <c r="D8" s="72">
        <v>26629</v>
      </c>
      <c r="E8" s="17">
        <v>28572.083333333332</v>
      </c>
      <c r="F8" s="17">
        <v>26888.666666666668</v>
      </c>
      <c r="G8" s="17">
        <v>28125.333333333332</v>
      </c>
      <c r="H8" s="126">
        <v>97.221613727637816</v>
      </c>
      <c r="I8" s="79">
        <v>94.325386985937442</v>
      </c>
      <c r="J8" s="119">
        <v>97.067587000287602</v>
      </c>
      <c r="K8" s="146">
        <v>-761</v>
      </c>
      <c r="L8" s="146">
        <v>-1602</v>
      </c>
      <c r="M8" s="146">
        <v>-849.66666666666788</v>
      </c>
      <c r="N8" s="85"/>
      <c r="O8" s="85"/>
      <c r="P8" s="85"/>
    </row>
    <row r="9" spans="1:16" ht="15" customHeight="1" x14ac:dyDescent="0.2">
      <c r="A9" s="44" t="s">
        <v>40</v>
      </c>
      <c r="B9" s="12">
        <v>3885</v>
      </c>
      <c r="C9" s="13">
        <v>3768</v>
      </c>
      <c r="D9" s="41">
        <v>3631</v>
      </c>
      <c r="E9" s="13">
        <v>3743.0833333333335</v>
      </c>
      <c r="F9" s="13">
        <v>3638.75</v>
      </c>
      <c r="G9" s="13">
        <v>3761.3333333333335</v>
      </c>
      <c r="H9" s="80">
        <v>99.94494907789705</v>
      </c>
      <c r="I9" s="81">
        <v>96.36411889596603</v>
      </c>
      <c r="J9" s="105">
        <v>100.42719829120684</v>
      </c>
      <c r="K9" s="132">
        <v>-2</v>
      </c>
      <c r="L9" s="132">
        <v>-137</v>
      </c>
      <c r="M9" s="132">
        <v>16</v>
      </c>
      <c r="N9" s="85"/>
      <c r="O9" s="87"/>
      <c r="P9" s="88"/>
    </row>
    <row r="10" spans="1:16" ht="15" customHeight="1" x14ac:dyDescent="0.2">
      <c r="A10" s="44" t="s">
        <v>37</v>
      </c>
      <c r="B10" s="12">
        <v>1662</v>
      </c>
      <c r="C10" s="13">
        <v>1581</v>
      </c>
      <c r="D10" s="41">
        <v>1420</v>
      </c>
      <c r="E10" s="13">
        <v>1563.0833333333333</v>
      </c>
      <c r="F10" s="13">
        <v>1484.5</v>
      </c>
      <c r="G10" s="13">
        <v>1554.3333333333333</v>
      </c>
      <c r="H10" s="80">
        <v>95.046854082998664</v>
      </c>
      <c r="I10" s="81">
        <v>89.816571790006321</v>
      </c>
      <c r="J10" s="105">
        <v>97.166076265888705</v>
      </c>
      <c r="K10" s="132">
        <v>-74</v>
      </c>
      <c r="L10" s="132">
        <v>-161</v>
      </c>
      <c r="M10" s="132">
        <v>-45.333333333333485</v>
      </c>
      <c r="N10" s="85"/>
      <c r="O10" s="87"/>
      <c r="P10" s="88"/>
    </row>
    <row r="11" spans="1:16" ht="15" customHeight="1" x14ac:dyDescent="0.2">
      <c r="A11" s="44" t="s">
        <v>36</v>
      </c>
      <c r="B11" s="12">
        <v>8993</v>
      </c>
      <c r="C11" s="13">
        <v>8685</v>
      </c>
      <c r="D11" s="41">
        <v>8160</v>
      </c>
      <c r="E11" s="13">
        <v>8161.333333333333</v>
      </c>
      <c r="F11" s="13">
        <v>7881.833333333333</v>
      </c>
      <c r="G11" s="13">
        <v>8612.6666666666661</v>
      </c>
      <c r="H11" s="80">
        <v>102.40963855421687</v>
      </c>
      <c r="I11" s="81">
        <v>93.955094991364419</v>
      </c>
      <c r="J11" s="105">
        <v>101.93309136815527</v>
      </c>
      <c r="K11" s="132">
        <v>192</v>
      </c>
      <c r="L11" s="132">
        <v>-525</v>
      </c>
      <c r="M11" s="132">
        <v>163.33333333333212</v>
      </c>
      <c r="N11" s="85"/>
      <c r="O11" s="87"/>
      <c r="P11" s="88"/>
    </row>
    <row r="12" spans="1:16" ht="15" customHeight="1" x14ac:dyDescent="0.2">
      <c r="A12" s="44" t="s">
        <v>35</v>
      </c>
      <c r="B12" s="12">
        <v>3512</v>
      </c>
      <c r="C12" s="13">
        <v>3259</v>
      </c>
      <c r="D12" s="41">
        <v>2964</v>
      </c>
      <c r="E12" s="13">
        <v>3235.0833333333335</v>
      </c>
      <c r="F12" s="13">
        <v>3084.8333333333335</v>
      </c>
      <c r="G12" s="13">
        <v>3245</v>
      </c>
      <c r="H12" s="80">
        <v>91.2</v>
      </c>
      <c r="I12" s="81">
        <v>90.948143602331996</v>
      </c>
      <c r="J12" s="105">
        <v>92.03933062305002</v>
      </c>
      <c r="K12" s="132">
        <v>-286</v>
      </c>
      <c r="L12" s="132">
        <v>-295</v>
      </c>
      <c r="M12" s="132">
        <v>-280.66666666666652</v>
      </c>
      <c r="N12" s="85"/>
      <c r="O12" s="87"/>
      <c r="P12" s="88"/>
    </row>
    <row r="13" spans="1:16" ht="15" customHeight="1" x14ac:dyDescent="0.2">
      <c r="A13" s="44" t="s">
        <v>468</v>
      </c>
      <c r="B13" s="12">
        <v>2147</v>
      </c>
      <c r="C13" s="13">
        <v>2036</v>
      </c>
      <c r="D13" s="41">
        <v>1943</v>
      </c>
      <c r="E13" s="13">
        <v>2296.9166666666665</v>
      </c>
      <c r="F13" s="13">
        <v>2072.8333333333335</v>
      </c>
      <c r="G13" s="13">
        <v>2042</v>
      </c>
      <c r="H13" s="80">
        <v>92.922046867527499</v>
      </c>
      <c r="I13" s="81">
        <v>95.43222003929273</v>
      </c>
      <c r="J13" s="105">
        <v>93.015487397509872</v>
      </c>
      <c r="K13" s="132">
        <v>-148</v>
      </c>
      <c r="L13" s="132">
        <v>-93</v>
      </c>
      <c r="M13" s="132">
        <v>-153.33333333333348</v>
      </c>
      <c r="N13" s="85"/>
      <c r="O13" s="87"/>
      <c r="P13" s="88"/>
    </row>
    <row r="14" spans="1:16" ht="15" customHeight="1" x14ac:dyDescent="0.2">
      <c r="A14" s="44" t="s">
        <v>469</v>
      </c>
      <c r="B14" s="12">
        <v>979</v>
      </c>
      <c r="C14" s="13">
        <v>950</v>
      </c>
      <c r="D14" s="41">
        <v>934</v>
      </c>
      <c r="E14" s="13">
        <v>944.83333333333337</v>
      </c>
      <c r="F14" s="13">
        <v>889.33333333333337</v>
      </c>
      <c r="G14" s="13">
        <v>954.33333333333337</v>
      </c>
      <c r="H14" s="80">
        <v>104.5912653975364</v>
      </c>
      <c r="I14" s="81">
        <v>98.315789473684205</v>
      </c>
      <c r="J14" s="105">
        <v>99.271844660194176</v>
      </c>
      <c r="K14" s="132">
        <v>41</v>
      </c>
      <c r="L14" s="132">
        <v>-16</v>
      </c>
      <c r="M14" s="132">
        <v>-7</v>
      </c>
      <c r="N14" s="85"/>
      <c r="O14" s="87"/>
      <c r="P14" s="88"/>
    </row>
    <row r="15" spans="1:16" ht="15" customHeight="1" x14ac:dyDescent="0.2">
      <c r="A15" s="44" t="s">
        <v>38</v>
      </c>
      <c r="B15" s="12">
        <v>6975</v>
      </c>
      <c r="C15" s="13">
        <v>6657</v>
      </c>
      <c r="D15" s="41">
        <v>6313</v>
      </c>
      <c r="E15" s="13">
        <v>7146.166666666667</v>
      </c>
      <c r="F15" s="13">
        <v>6464.75</v>
      </c>
      <c r="G15" s="13">
        <v>6648.333333333333</v>
      </c>
      <c r="H15" s="80">
        <v>95.420193470374841</v>
      </c>
      <c r="I15" s="81">
        <v>94.832507135346262</v>
      </c>
      <c r="J15" s="105">
        <v>95.11206485455412</v>
      </c>
      <c r="K15" s="132">
        <v>-303</v>
      </c>
      <c r="L15" s="132">
        <v>-344</v>
      </c>
      <c r="M15" s="132">
        <v>-341.66666666666697</v>
      </c>
      <c r="N15" s="85"/>
      <c r="O15" s="87"/>
      <c r="P15" s="88"/>
    </row>
    <row r="16" spans="1:16" ht="15" customHeight="1" x14ac:dyDescent="0.2">
      <c r="A16" s="44" t="s">
        <v>39</v>
      </c>
      <c r="B16" s="12">
        <v>1363</v>
      </c>
      <c r="C16" s="13">
        <v>1295</v>
      </c>
      <c r="D16" s="41">
        <v>1264</v>
      </c>
      <c r="E16" s="13">
        <v>1481.5833333333333</v>
      </c>
      <c r="F16" s="13">
        <v>1371.8333333333333</v>
      </c>
      <c r="G16" s="13">
        <v>1307.3333333333333</v>
      </c>
      <c r="H16" s="80">
        <v>87.474048442906565</v>
      </c>
      <c r="I16" s="81">
        <v>97.606177606177596</v>
      </c>
      <c r="J16" s="105">
        <v>86.674033149171265</v>
      </c>
      <c r="K16" s="132">
        <v>-181</v>
      </c>
      <c r="L16" s="132">
        <v>-31</v>
      </c>
      <c r="M16" s="132">
        <v>-201</v>
      </c>
      <c r="N16" s="85"/>
      <c r="O16" s="87"/>
      <c r="P16" s="88"/>
    </row>
    <row r="17" spans="1:16" ht="15" customHeight="1" x14ac:dyDescent="0.2">
      <c r="A17" s="44"/>
      <c r="B17" s="12"/>
      <c r="C17" s="13"/>
      <c r="D17" s="41"/>
      <c r="E17" s="13"/>
      <c r="F17" s="13"/>
      <c r="G17" s="13"/>
      <c r="H17" s="80"/>
      <c r="I17" s="81"/>
      <c r="J17" s="105"/>
      <c r="K17" s="132"/>
      <c r="L17" s="132"/>
      <c r="M17" s="132"/>
      <c r="N17" s="85"/>
      <c r="O17" s="87"/>
      <c r="P17" s="88"/>
    </row>
    <row r="18" spans="1:16" ht="15" customHeight="1" x14ac:dyDescent="0.2">
      <c r="A18" s="70" t="s">
        <v>41</v>
      </c>
      <c r="B18" s="71">
        <v>19196</v>
      </c>
      <c r="C18" s="17">
        <v>18684</v>
      </c>
      <c r="D18" s="72">
        <v>18029</v>
      </c>
      <c r="E18" s="17">
        <v>19311</v>
      </c>
      <c r="F18" s="17">
        <v>18133.916666666668</v>
      </c>
      <c r="G18" s="17">
        <v>18636.333333333332</v>
      </c>
      <c r="H18" s="126">
        <v>97.443519619500591</v>
      </c>
      <c r="I18" s="79">
        <v>96.494326696638836</v>
      </c>
      <c r="J18" s="119">
        <v>96.750134113208858</v>
      </c>
      <c r="K18" s="146">
        <v>-473</v>
      </c>
      <c r="L18" s="146">
        <v>-655</v>
      </c>
      <c r="M18" s="146">
        <v>-626</v>
      </c>
      <c r="N18" s="85"/>
      <c r="O18" s="87"/>
      <c r="P18" s="88"/>
    </row>
    <row r="19" spans="1:16" ht="15" customHeight="1" x14ac:dyDescent="0.2">
      <c r="A19" s="44" t="s">
        <v>43</v>
      </c>
      <c r="B19" s="12">
        <v>3355</v>
      </c>
      <c r="C19" s="13">
        <v>3180</v>
      </c>
      <c r="D19" s="41">
        <v>3005</v>
      </c>
      <c r="E19" s="13">
        <v>2945.4166666666665</v>
      </c>
      <c r="F19" s="13">
        <v>2900</v>
      </c>
      <c r="G19" s="13">
        <v>3180</v>
      </c>
      <c r="H19" s="80">
        <v>102.48976807639836</v>
      </c>
      <c r="I19" s="81">
        <v>94.496855345911939</v>
      </c>
      <c r="J19" s="105">
        <v>102.69106566200217</v>
      </c>
      <c r="K19" s="132">
        <v>73</v>
      </c>
      <c r="L19" s="132">
        <v>-175</v>
      </c>
      <c r="M19" s="132">
        <v>83.333333333333485</v>
      </c>
      <c r="N19" s="85"/>
      <c r="O19" s="87"/>
      <c r="P19" s="88"/>
    </row>
    <row r="20" spans="1:16" ht="15" customHeight="1" x14ac:dyDescent="0.2">
      <c r="A20" s="44" t="s">
        <v>44</v>
      </c>
      <c r="B20" s="12">
        <v>1707</v>
      </c>
      <c r="C20" s="13">
        <v>1650</v>
      </c>
      <c r="D20" s="41">
        <v>1597</v>
      </c>
      <c r="E20" s="13">
        <v>1771.1666666666667</v>
      </c>
      <c r="F20" s="13">
        <v>1620.5</v>
      </c>
      <c r="G20" s="13">
        <v>1651.3333333333333</v>
      </c>
      <c r="H20" s="80">
        <v>98.458692971639948</v>
      </c>
      <c r="I20" s="81">
        <v>96.787878787878796</v>
      </c>
      <c r="J20" s="105">
        <v>97.308976625417401</v>
      </c>
      <c r="K20" s="132">
        <v>-25</v>
      </c>
      <c r="L20" s="132">
        <v>-53</v>
      </c>
      <c r="M20" s="132">
        <v>-45.666666666666742</v>
      </c>
      <c r="N20" s="85"/>
      <c r="O20" s="87"/>
      <c r="P20" s="88"/>
    </row>
    <row r="21" spans="1:16" ht="15" customHeight="1" x14ac:dyDescent="0.2">
      <c r="A21" s="44" t="s">
        <v>45</v>
      </c>
      <c r="B21" s="12">
        <v>2776</v>
      </c>
      <c r="C21" s="13">
        <v>2699</v>
      </c>
      <c r="D21" s="41">
        <v>2495</v>
      </c>
      <c r="E21" s="13">
        <v>2621.0833333333335</v>
      </c>
      <c r="F21" s="13">
        <v>2478.9166666666665</v>
      </c>
      <c r="G21" s="13">
        <v>2656.6666666666665</v>
      </c>
      <c r="H21" s="80">
        <v>94.975256947087942</v>
      </c>
      <c r="I21" s="81">
        <v>92.441645053723605</v>
      </c>
      <c r="J21" s="105">
        <v>96.024096385542165</v>
      </c>
      <c r="K21" s="132">
        <v>-132</v>
      </c>
      <c r="L21" s="132">
        <v>-204</v>
      </c>
      <c r="M21" s="132">
        <v>-110</v>
      </c>
      <c r="N21" s="85"/>
      <c r="O21" s="87"/>
      <c r="P21" s="88"/>
    </row>
    <row r="22" spans="1:16" ht="15" customHeight="1" x14ac:dyDescent="0.2">
      <c r="A22" s="44" t="s">
        <v>42</v>
      </c>
      <c r="B22" s="12">
        <v>11358</v>
      </c>
      <c r="C22" s="13">
        <v>11155</v>
      </c>
      <c r="D22" s="41">
        <v>10932</v>
      </c>
      <c r="E22" s="13">
        <v>11973.333333333334</v>
      </c>
      <c r="F22" s="13">
        <v>11134.5</v>
      </c>
      <c r="G22" s="13">
        <v>11148.333333333334</v>
      </c>
      <c r="H22" s="80">
        <v>96.563907781998054</v>
      </c>
      <c r="I22" s="81">
        <v>98.000896458987</v>
      </c>
      <c r="J22" s="105">
        <v>95.268615051558143</v>
      </c>
      <c r="K22" s="132">
        <v>-389</v>
      </c>
      <c r="L22" s="132">
        <v>-223</v>
      </c>
      <c r="M22" s="132">
        <v>-553.66666666666606</v>
      </c>
      <c r="N22" s="85"/>
      <c r="O22" s="87"/>
      <c r="P22" s="88"/>
    </row>
    <row r="23" spans="1:16" ht="15" customHeight="1" x14ac:dyDescent="0.2">
      <c r="A23" s="44"/>
      <c r="B23" s="12"/>
      <c r="C23" s="13"/>
      <c r="D23" s="41"/>
      <c r="E23" s="13"/>
      <c r="F23" s="13"/>
      <c r="G23" s="13"/>
      <c r="H23" s="80"/>
      <c r="I23" s="81"/>
      <c r="J23" s="105"/>
      <c r="K23" s="132"/>
      <c r="L23" s="132"/>
      <c r="M23" s="132"/>
      <c r="N23" s="85"/>
      <c r="O23" s="87"/>
      <c r="P23" s="88"/>
    </row>
    <row r="24" spans="1:16" ht="15" customHeight="1" x14ac:dyDescent="0.2">
      <c r="A24" s="127" t="s">
        <v>64</v>
      </c>
      <c r="B24" s="108">
        <v>1436</v>
      </c>
      <c r="C24" s="109">
        <v>1363</v>
      </c>
      <c r="D24" s="110">
        <v>1193</v>
      </c>
      <c r="E24" s="109">
        <v>825.91666666666663</v>
      </c>
      <c r="F24" s="109">
        <v>959.75</v>
      </c>
      <c r="G24" s="109">
        <v>1330.6666666666667</v>
      </c>
      <c r="H24" s="128">
        <v>121.11675126903553</v>
      </c>
      <c r="I24" s="129">
        <v>87.527512839325013</v>
      </c>
      <c r="J24" s="130">
        <v>114.35118877112575</v>
      </c>
      <c r="K24" s="133">
        <v>208</v>
      </c>
      <c r="L24" s="133">
        <v>-170</v>
      </c>
      <c r="M24" s="133">
        <v>167</v>
      </c>
      <c r="N24" s="85"/>
      <c r="O24" s="87"/>
      <c r="P24" s="88"/>
    </row>
    <row r="25" spans="1:16" ht="15" customHeight="1" x14ac:dyDescent="0.2">
      <c r="A25" s="10"/>
      <c r="B25" s="10"/>
      <c r="C25" s="10"/>
      <c r="D25" s="10"/>
      <c r="E25" s="10"/>
      <c r="F25" s="10"/>
      <c r="G25" s="10"/>
      <c r="H25" s="10"/>
      <c r="I25" s="10"/>
      <c r="J25" s="10"/>
      <c r="M25" s="85"/>
      <c r="N25" s="85"/>
      <c r="O25" s="85"/>
      <c r="P25" s="85"/>
    </row>
    <row r="26" spans="1:16" ht="15" customHeight="1" x14ac:dyDescent="0.2">
      <c r="A26" s="68" t="s">
        <v>146</v>
      </c>
      <c r="M26" s="85"/>
      <c r="N26" s="85"/>
      <c r="O26" s="85"/>
      <c r="P26" s="85"/>
    </row>
    <row r="27" spans="1:16" ht="15" customHeight="1" x14ac:dyDescent="0.2">
      <c r="M27" s="85"/>
      <c r="N27" s="85"/>
      <c r="O27" s="85"/>
      <c r="P27" s="85"/>
    </row>
    <row r="28" spans="1:16" ht="15" customHeight="1" x14ac:dyDescent="0.2">
      <c r="M28" s="85"/>
      <c r="N28" s="85"/>
      <c r="O28" s="85"/>
      <c r="P28" s="85"/>
    </row>
    <row r="29" spans="1:16" ht="15" customHeight="1" x14ac:dyDescent="0.2">
      <c r="M29" s="85"/>
      <c r="N29" s="85"/>
      <c r="O29" s="85"/>
      <c r="P29" s="85"/>
    </row>
    <row r="30" spans="1:16" ht="15" customHeight="1" x14ac:dyDescent="0.2">
      <c r="M30" s="85"/>
      <c r="N30" s="85"/>
      <c r="O30" s="85"/>
      <c r="P30" s="85"/>
    </row>
    <row r="31" spans="1:16" ht="15" customHeight="1" x14ac:dyDescent="0.2">
      <c r="M31" s="85"/>
      <c r="N31" s="85"/>
      <c r="O31" s="85"/>
      <c r="P31" s="85"/>
    </row>
    <row r="32" spans="1:16" ht="15" customHeight="1" x14ac:dyDescent="0.2">
      <c r="M32" s="85"/>
      <c r="N32" s="85"/>
      <c r="O32" s="85"/>
      <c r="P32" s="85"/>
    </row>
    <row r="33" spans="13:16" ht="15" customHeight="1" x14ac:dyDescent="0.2">
      <c r="M33" s="85"/>
      <c r="N33" s="85"/>
      <c r="O33" s="85"/>
      <c r="P33" s="85"/>
    </row>
    <row r="34" spans="13:16" ht="15" customHeight="1" x14ac:dyDescent="0.2">
      <c r="M34" s="85"/>
      <c r="N34" s="85"/>
      <c r="O34" s="85"/>
      <c r="P34" s="85"/>
    </row>
    <row r="35" spans="13:16" ht="15" customHeight="1" x14ac:dyDescent="0.2">
      <c r="M35" s="85"/>
      <c r="N35" s="85"/>
      <c r="O35" s="85"/>
      <c r="P35" s="85"/>
    </row>
  </sheetData>
  <mergeCells count="1">
    <mergeCell ref="B4:C4"/>
  </mergeCells>
  <hyperlinks>
    <hyperlink ref="A26" location="Kazalo!A1" display="nazaj na kazalo" xr:uid="{16344D98-B998-44E3-A12F-732BAC34CD1D}"/>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tabSelected="1" workbookViewId="0"/>
  </sheetViews>
  <sheetFormatPr defaultColWidth="9.140625" defaultRowHeight="15" customHeight="1" x14ac:dyDescent="0.2"/>
  <cols>
    <col min="1" max="1" width="14.28515625" style="6" customWidth="1"/>
    <col min="2" max="4" width="7.85546875" style="6" customWidth="1"/>
    <col min="5" max="7" width="9.28515625" style="6" customWidth="1"/>
    <col min="8" max="10" width="9.85546875" style="6" customWidth="1"/>
    <col min="11" max="11" width="8.28515625" style="6" customWidth="1"/>
    <col min="12" max="16384" width="9.140625" style="6"/>
  </cols>
  <sheetData>
    <row r="1" spans="1:11" ht="15" customHeight="1" x14ac:dyDescent="0.2">
      <c r="A1" s="9" t="s">
        <v>187</v>
      </c>
      <c r="B1" s="1"/>
      <c r="C1" s="1"/>
      <c r="D1" s="1"/>
      <c r="E1" s="1"/>
      <c r="F1" s="1"/>
      <c r="G1" s="1"/>
      <c r="H1" s="1"/>
      <c r="I1" s="1"/>
      <c r="J1" s="1"/>
      <c r="K1" s="1"/>
    </row>
    <row r="2" spans="1:11" ht="15" customHeight="1" x14ac:dyDescent="0.2">
      <c r="A2" s="1"/>
      <c r="B2" s="1"/>
      <c r="C2" s="1"/>
      <c r="D2" s="1"/>
      <c r="E2" s="1"/>
      <c r="F2" s="1"/>
      <c r="G2" s="1"/>
      <c r="H2" s="1"/>
      <c r="I2" s="1"/>
      <c r="J2" s="1"/>
      <c r="K2" s="1"/>
    </row>
    <row r="3" spans="1:11" ht="15" customHeight="1" x14ac:dyDescent="0.2">
      <c r="A3" s="49"/>
      <c r="B3" s="291"/>
      <c r="C3" s="292"/>
      <c r="D3" s="37"/>
      <c r="E3" s="29"/>
      <c r="F3" s="29"/>
      <c r="G3" s="29"/>
      <c r="H3" s="373" t="s">
        <v>62</v>
      </c>
      <c r="I3" s="374"/>
      <c r="J3" s="374"/>
      <c r="K3" s="283"/>
    </row>
    <row r="4" spans="1:11" ht="15" customHeight="1" x14ac:dyDescent="0.2">
      <c r="A4" s="241" t="s">
        <v>66</v>
      </c>
      <c r="B4" s="375"/>
      <c r="C4" s="376"/>
      <c r="D4" s="142"/>
      <c r="E4" s="283"/>
      <c r="F4" s="283"/>
      <c r="G4" s="283"/>
      <c r="H4" s="147" t="s">
        <v>639</v>
      </c>
      <c r="I4" s="143" t="s">
        <v>639</v>
      </c>
      <c r="J4" s="143" t="s">
        <v>596</v>
      </c>
      <c r="K4" s="283"/>
    </row>
    <row r="5" spans="1:11" ht="15.75" customHeight="1" x14ac:dyDescent="0.2">
      <c r="A5" s="242" t="s">
        <v>60</v>
      </c>
      <c r="B5" s="165" t="s">
        <v>559</v>
      </c>
      <c r="C5" s="166" t="s">
        <v>585</v>
      </c>
      <c r="D5" s="265" t="s">
        <v>639</v>
      </c>
      <c r="E5" s="166" t="s">
        <v>540</v>
      </c>
      <c r="F5" s="166" t="s">
        <v>554</v>
      </c>
      <c r="G5" s="166" t="s">
        <v>596</v>
      </c>
      <c r="H5" s="173" t="s">
        <v>640</v>
      </c>
      <c r="I5" s="174" t="s">
        <v>585</v>
      </c>
      <c r="J5" s="174" t="s">
        <v>595</v>
      </c>
      <c r="K5" s="283"/>
    </row>
    <row r="6" spans="1:11" ht="15" customHeight="1" x14ac:dyDescent="0.2">
      <c r="A6" s="21" t="s">
        <v>21</v>
      </c>
      <c r="B6" s="22">
        <v>8430</v>
      </c>
      <c r="C6" s="23">
        <v>4707</v>
      </c>
      <c r="D6" s="39">
        <v>4232</v>
      </c>
      <c r="E6" s="23">
        <v>59662</v>
      </c>
      <c r="F6" s="23">
        <v>62173</v>
      </c>
      <c r="G6" s="23">
        <v>17369</v>
      </c>
      <c r="H6" s="74">
        <v>98.602050326188262</v>
      </c>
      <c r="I6" s="76">
        <v>89.908646696409605</v>
      </c>
      <c r="J6" s="76">
        <v>95.230001644827027</v>
      </c>
      <c r="K6" s="283"/>
    </row>
    <row r="7" spans="1:11" ht="12.75" customHeight="1" x14ac:dyDescent="0.2">
      <c r="A7" s="11"/>
      <c r="B7" s="15"/>
      <c r="C7" s="16"/>
      <c r="D7" s="40"/>
      <c r="E7" s="16"/>
      <c r="F7" s="16"/>
      <c r="G7" s="16"/>
      <c r="H7" s="77"/>
      <c r="I7" s="79"/>
      <c r="J7" s="79"/>
      <c r="K7" s="283"/>
    </row>
    <row r="8" spans="1:11" ht="15" customHeight="1" x14ac:dyDescent="0.2">
      <c r="A8" s="18" t="s">
        <v>22</v>
      </c>
      <c r="B8" s="12">
        <v>972</v>
      </c>
      <c r="C8" s="13">
        <v>480</v>
      </c>
      <c r="D8" s="41">
        <v>463</v>
      </c>
      <c r="E8" s="13">
        <v>6248</v>
      </c>
      <c r="F8" s="13">
        <v>6770</v>
      </c>
      <c r="G8" s="13">
        <v>1915</v>
      </c>
      <c r="H8" s="80">
        <v>103.34821428571428</v>
      </c>
      <c r="I8" s="81">
        <v>96.458333333333329</v>
      </c>
      <c r="J8" s="81">
        <v>98.004094165813711</v>
      </c>
      <c r="K8" s="3"/>
    </row>
    <row r="9" spans="1:11" ht="15" customHeight="1" x14ac:dyDescent="0.2">
      <c r="A9" s="18" t="s">
        <v>23</v>
      </c>
      <c r="B9" s="12">
        <v>603</v>
      </c>
      <c r="C9" s="13">
        <v>368</v>
      </c>
      <c r="D9" s="41">
        <v>340</v>
      </c>
      <c r="E9" s="13">
        <v>4517</v>
      </c>
      <c r="F9" s="13">
        <v>4588</v>
      </c>
      <c r="G9" s="13">
        <v>1311</v>
      </c>
      <c r="H9" s="80">
        <v>115.64625850340136</v>
      </c>
      <c r="I9" s="81">
        <v>92.391304347826093</v>
      </c>
      <c r="J9" s="81">
        <v>101.0015408320493</v>
      </c>
      <c r="K9" s="3"/>
    </row>
    <row r="10" spans="1:11" ht="15" customHeight="1" x14ac:dyDescent="0.2">
      <c r="A10" s="18" t="s">
        <v>24</v>
      </c>
      <c r="B10" s="12">
        <v>693</v>
      </c>
      <c r="C10" s="13">
        <v>357</v>
      </c>
      <c r="D10" s="41">
        <v>347</v>
      </c>
      <c r="E10" s="13">
        <v>4979</v>
      </c>
      <c r="F10" s="13">
        <v>5182</v>
      </c>
      <c r="G10" s="13">
        <v>1397</v>
      </c>
      <c r="H10" s="80">
        <v>97.74647887323944</v>
      </c>
      <c r="I10" s="81">
        <v>97.198879551820724</v>
      </c>
      <c r="J10" s="81">
        <v>103.32840236686391</v>
      </c>
      <c r="K10" s="3"/>
    </row>
    <row r="11" spans="1:11" ht="15" customHeight="1" x14ac:dyDescent="0.2">
      <c r="A11" s="18" t="s">
        <v>25</v>
      </c>
      <c r="B11" s="12">
        <v>1785</v>
      </c>
      <c r="C11" s="13">
        <v>1187</v>
      </c>
      <c r="D11" s="41">
        <v>1189</v>
      </c>
      <c r="E11" s="13">
        <v>14701</v>
      </c>
      <c r="F11" s="13">
        <v>15343</v>
      </c>
      <c r="G11" s="13">
        <v>4161</v>
      </c>
      <c r="H11" s="80">
        <v>106.16071428571428</v>
      </c>
      <c r="I11" s="81">
        <v>100.16849199663017</v>
      </c>
      <c r="J11" s="81">
        <v>94.632704116443037</v>
      </c>
      <c r="K11" s="4"/>
    </row>
    <row r="12" spans="1:11" ht="15" customHeight="1" x14ac:dyDescent="0.2">
      <c r="A12" s="18" t="s">
        <v>26</v>
      </c>
      <c r="B12" s="12">
        <v>1480</v>
      </c>
      <c r="C12" s="13">
        <v>776</v>
      </c>
      <c r="D12" s="41">
        <v>658</v>
      </c>
      <c r="E12" s="13">
        <v>9191</v>
      </c>
      <c r="F12" s="13">
        <v>9668</v>
      </c>
      <c r="G12" s="13">
        <v>2914</v>
      </c>
      <c r="H12" s="80">
        <v>96.198830409356731</v>
      </c>
      <c r="I12" s="81">
        <v>84.793814432989691</v>
      </c>
      <c r="J12" s="81">
        <v>99.965694682675803</v>
      </c>
      <c r="K12" s="4"/>
    </row>
    <row r="13" spans="1:11" ht="15" customHeight="1" x14ac:dyDescent="0.2">
      <c r="A13" s="18" t="s">
        <v>27</v>
      </c>
      <c r="B13" s="12">
        <v>766</v>
      </c>
      <c r="C13" s="13">
        <v>350</v>
      </c>
      <c r="D13" s="41">
        <v>268</v>
      </c>
      <c r="E13" s="13">
        <v>4583</v>
      </c>
      <c r="F13" s="13">
        <v>4902</v>
      </c>
      <c r="G13" s="13">
        <v>1384</v>
      </c>
      <c r="H13" s="80">
        <v>87.868852459016395</v>
      </c>
      <c r="I13" s="81">
        <v>76.571428571428569</v>
      </c>
      <c r="J13" s="81">
        <v>82.874251497005986</v>
      </c>
      <c r="K13" s="5"/>
    </row>
    <row r="14" spans="1:11" ht="15" customHeight="1" x14ac:dyDescent="0.2">
      <c r="A14" s="18" t="s">
        <v>28</v>
      </c>
      <c r="B14" s="12">
        <v>275</v>
      </c>
      <c r="C14" s="13">
        <v>191</v>
      </c>
      <c r="D14" s="41">
        <v>168</v>
      </c>
      <c r="E14" s="13">
        <v>2353</v>
      </c>
      <c r="F14" s="13">
        <v>2369</v>
      </c>
      <c r="G14" s="13">
        <v>634</v>
      </c>
      <c r="H14" s="80">
        <v>109.09090909090908</v>
      </c>
      <c r="I14" s="81">
        <v>87.958115183246079</v>
      </c>
      <c r="J14" s="81">
        <v>97.538461538461547</v>
      </c>
      <c r="K14" s="5"/>
    </row>
    <row r="15" spans="1:11" ht="15" customHeight="1" x14ac:dyDescent="0.2">
      <c r="A15" s="18" t="s">
        <v>29</v>
      </c>
      <c r="B15" s="12">
        <v>375</v>
      </c>
      <c r="C15" s="13">
        <v>188</v>
      </c>
      <c r="D15" s="41">
        <v>162</v>
      </c>
      <c r="E15" s="13">
        <v>2522</v>
      </c>
      <c r="F15" s="13">
        <v>2621</v>
      </c>
      <c r="G15" s="13">
        <v>725</v>
      </c>
      <c r="H15" s="80">
        <v>83.937823834196891</v>
      </c>
      <c r="I15" s="81">
        <v>86.170212765957444</v>
      </c>
      <c r="J15" s="81">
        <v>99.587912087912088</v>
      </c>
      <c r="K15" s="5"/>
    </row>
    <row r="16" spans="1:11" ht="15" customHeight="1" x14ac:dyDescent="0.2">
      <c r="A16" s="18" t="s">
        <v>30</v>
      </c>
      <c r="B16" s="12">
        <v>416</v>
      </c>
      <c r="C16" s="13">
        <v>267</v>
      </c>
      <c r="D16" s="41">
        <v>204</v>
      </c>
      <c r="E16" s="13">
        <v>2787</v>
      </c>
      <c r="F16" s="13">
        <v>3052</v>
      </c>
      <c r="G16" s="13">
        <v>887</v>
      </c>
      <c r="H16" s="80">
        <v>94.883720930232556</v>
      </c>
      <c r="I16" s="81">
        <v>76.404494382022463</v>
      </c>
      <c r="J16" s="81">
        <v>97.045951859956233</v>
      </c>
      <c r="K16" s="5"/>
    </row>
    <row r="17" spans="1:11" ht="15" customHeight="1" x14ac:dyDescent="0.2">
      <c r="A17" s="18" t="s">
        <v>31</v>
      </c>
      <c r="B17" s="12">
        <v>270</v>
      </c>
      <c r="C17" s="13">
        <v>129</v>
      </c>
      <c r="D17" s="41">
        <v>94</v>
      </c>
      <c r="E17" s="13">
        <v>1818</v>
      </c>
      <c r="F17" s="13">
        <v>1853</v>
      </c>
      <c r="G17" s="13">
        <v>493</v>
      </c>
      <c r="H17" s="80">
        <v>78.333333333333329</v>
      </c>
      <c r="I17" s="81">
        <v>72.868217054263567</v>
      </c>
      <c r="J17" s="81">
        <v>95.542635658914733</v>
      </c>
      <c r="K17" s="5"/>
    </row>
    <row r="18" spans="1:11" ht="15" customHeight="1" x14ac:dyDescent="0.2">
      <c r="A18" s="18" t="s">
        <v>32</v>
      </c>
      <c r="B18" s="12">
        <v>189</v>
      </c>
      <c r="C18" s="13">
        <v>113</v>
      </c>
      <c r="D18" s="41">
        <v>122</v>
      </c>
      <c r="E18" s="13">
        <v>1741</v>
      </c>
      <c r="F18" s="13">
        <v>1666</v>
      </c>
      <c r="G18" s="13">
        <v>424</v>
      </c>
      <c r="H18" s="80">
        <v>104.27350427350429</v>
      </c>
      <c r="I18" s="81">
        <v>107.9646017699115</v>
      </c>
      <c r="J18" s="81">
        <v>87.603305785123965</v>
      </c>
      <c r="K18" s="5"/>
    </row>
    <row r="19" spans="1:11" ht="15" customHeight="1" x14ac:dyDescent="0.2">
      <c r="A19" s="25" t="s">
        <v>33</v>
      </c>
      <c r="B19" s="26">
        <v>606</v>
      </c>
      <c r="C19" s="27">
        <v>301</v>
      </c>
      <c r="D19" s="42">
        <v>217</v>
      </c>
      <c r="E19" s="27">
        <v>4222</v>
      </c>
      <c r="F19" s="27">
        <v>4159</v>
      </c>
      <c r="G19" s="27">
        <v>1124</v>
      </c>
      <c r="H19" s="82">
        <v>75.609756097560975</v>
      </c>
      <c r="I19" s="83">
        <v>72.093023255813947</v>
      </c>
      <c r="J19" s="83">
        <v>82.586333578251285</v>
      </c>
      <c r="K19" s="5"/>
    </row>
    <row r="20" spans="1:11" ht="15" customHeight="1" x14ac:dyDescent="0.2">
      <c r="A20" s="10"/>
      <c r="B20" s="10"/>
      <c r="C20" s="10"/>
      <c r="D20" s="10"/>
      <c r="E20" s="10"/>
      <c r="F20" s="10"/>
      <c r="G20" s="10"/>
      <c r="H20" s="10"/>
      <c r="I20" s="10"/>
      <c r="J20" s="10"/>
    </row>
    <row r="21" spans="1:11" ht="15" customHeight="1" x14ac:dyDescent="0.2">
      <c r="A21" s="68" t="s">
        <v>146</v>
      </c>
    </row>
  </sheetData>
  <mergeCells count="2">
    <mergeCell ref="B4:C4"/>
    <mergeCell ref="H3:J3"/>
  </mergeCells>
  <hyperlinks>
    <hyperlink ref="A21" location="Kazalo!A1" display="nazaj na kazalo" xr:uid="{F7A9179B-D51B-4ACF-9949-93B969DA854F}"/>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5"/>
  <sheetViews>
    <sheetView showGridLines="0" tabSelected="1" workbookViewId="0"/>
  </sheetViews>
  <sheetFormatPr defaultColWidth="9.140625" defaultRowHeight="15" customHeight="1" x14ac:dyDescent="0.2"/>
  <cols>
    <col min="1" max="1" width="21.5703125" style="6" customWidth="1"/>
    <col min="2" max="7" width="8" style="6" customWidth="1"/>
    <col min="8" max="10" width="8.140625" style="6" customWidth="1"/>
    <col min="11" max="13" width="8.28515625" style="6" customWidth="1"/>
    <col min="14" max="14" width="9.140625" style="6"/>
    <col min="15" max="15" width="25.85546875" style="6" customWidth="1"/>
    <col min="16" max="16" width="9.140625" style="6"/>
    <col min="17" max="17" width="11.5703125" style="6" bestFit="1" customWidth="1"/>
    <col min="18" max="16384" width="9.140625" style="6"/>
  </cols>
  <sheetData>
    <row r="1" spans="1:17" ht="15" customHeight="1" x14ac:dyDescent="0.2">
      <c r="A1" s="9" t="s">
        <v>186</v>
      </c>
      <c r="B1" s="1"/>
      <c r="C1" s="1"/>
      <c r="D1" s="1"/>
      <c r="E1" s="1"/>
      <c r="F1" s="1"/>
      <c r="G1" s="1"/>
      <c r="H1" s="1"/>
      <c r="I1" s="1"/>
      <c r="J1" s="1"/>
      <c r="K1" s="1"/>
      <c r="L1" s="1"/>
      <c r="M1" s="1"/>
    </row>
    <row r="2" spans="1:17" ht="15" customHeight="1" x14ac:dyDescent="0.2">
      <c r="A2" s="1"/>
      <c r="B2" s="1"/>
      <c r="C2" s="1"/>
      <c r="D2" s="1"/>
      <c r="E2" s="1"/>
      <c r="F2" s="1"/>
      <c r="G2" s="1"/>
      <c r="H2" s="1"/>
      <c r="I2" s="1"/>
      <c r="J2" s="1"/>
      <c r="K2" s="1"/>
      <c r="L2" s="1"/>
      <c r="M2" s="1"/>
    </row>
    <row r="3" spans="1:17" ht="15" customHeight="1" x14ac:dyDescent="0.2">
      <c r="A3" s="51"/>
      <c r="B3" s="291"/>
      <c r="C3" s="292"/>
      <c r="D3" s="37"/>
      <c r="E3" s="29"/>
      <c r="F3" s="29"/>
      <c r="G3" s="29"/>
      <c r="H3" s="373" t="s">
        <v>62</v>
      </c>
      <c r="I3" s="374"/>
      <c r="J3" s="374"/>
      <c r="K3" s="283"/>
      <c r="L3" s="36"/>
      <c r="M3" s="36"/>
    </row>
    <row r="4" spans="1:17" ht="15" customHeight="1" x14ac:dyDescent="0.2">
      <c r="A4" s="118" t="s">
        <v>88</v>
      </c>
      <c r="B4" s="375"/>
      <c r="C4" s="376"/>
      <c r="D4" s="142"/>
      <c r="E4" s="283"/>
      <c r="F4" s="283"/>
      <c r="G4" s="283"/>
      <c r="H4" s="147" t="s">
        <v>639</v>
      </c>
      <c r="I4" s="143" t="s">
        <v>639</v>
      </c>
      <c r="J4" s="143" t="s">
        <v>596</v>
      </c>
      <c r="K4" s="283"/>
      <c r="L4" s="36"/>
      <c r="M4" s="36"/>
    </row>
    <row r="5" spans="1:17" ht="15" customHeight="1" x14ac:dyDescent="0.2">
      <c r="A5" s="175" t="s">
        <v>59</v>
      </c>
      <c r="B5" s="165" t="s">
        <v>559</v>
      </c>
      <c r="C5" s="166" t="s">
        <v>585</v>
      </c>
      <c r="D5" s="265" t="s">
        <v>639</v>
      </c>
      <c r="E5" s="166" t="s">
        <v>540</v>
      </c>
      <c r="F5" s="166" t="s">
        <v>554</v>
      </c>
      <c r="G5" s="166" t="s">
        <v>596</v>
      </c>
      <c r="H5" s="173" t="s">
        <v>640</v>
      </c>
      <c r="I5" s="174" t="s">
        <v>585</v>
      </c>
      <c r="J5" s="174" t="s">
        <v>595</v>
      </c>
      <c r="K5" s="283"/>
      <c r="L5" s="36"/>
      <c r="M5" s="84"/>
      <c r="N5" s="85"/>
      <c r="O5" s="85"/>
      <c r="P5" s="85"/>
      <c r="Q5" s="85"/>
    </row>
    <row r="6" spans="1:17" ht="15" customHeight="1" x14ac:dyDescent="0.2">
      <c r="A6" s="21" t="s">
        <v>21</v>
      </c>
      <c r="B6" s="22">
        <v>8430</v>
      </c>
      <c r="C6" s="23">
        <v>4707</v>
      </c>
      <c r="D6" s="39">
        <v>4232</v>
      </c>
      <c r="E6" s="23">
        <v>59662</v>
      </c>
      <c r="F6" s="23">
        <v>62173</v>
      </c>
      <c r="G6" s="23">
        <v>17369</v>
      </c>
      <c r="H6" s="74">
        <v>98.602050326188262</v>
      </c>
      <c r="I6" s="76">
        <v>89.908646696409605</v>
      </c>
      <c r="J6" s="76">
        <v>95.230001644827027</v>
      </c>
      <c r="K6" s="283"/>
      <c r="L6" s="36"/>
      <c r="M6" s="84"/>
      <c r="N6" s="85"/>
      <c r="O6" s="85"/>
      <c r="P6" s="85"/>
      <c r="Q6" s="85"/>
    </row>
    <row r="7" spans="1:17" ht="12.75" customHeight="1" x14ac:dyDescent="0.2">
      <c r="A7" s="11"/>
      <c r="B7" s="15"/>
      <c r="C7" s="16"/>
      <c r="D7" s="40"/>
      <c r="E7" s="16"/>
      <c r="F7" s="16"/>
      <c r="G7" s="16"/>
      <c r="H7" s="77"/>
      <c r="I7" s="79"/>
      <c r="J7" s="79"/>
      <c r="K7" s="283"/>
      <c r="L7" s="36"/>
      <c r="M7" s="84"/>
      <c r="N7" s="85"/>
      <c r="O7" s="85"/>
      <c r="P7" s="85"/>
      <c r="Q7" s="85"/>
    </row>
    <row r="8" spans="1:17" ht="15" customHeight="1" x14ac:dyDescent="0.2">
      <c r="A8" s="70" t="s">
        <v>34</v>
      </c>
      <c r="B8" s="71">
        <v>5154</v>
      </c>
      <c r="C8" s="17">
        <v>2629</v>
      </c>
      <c r="D8" s="72">
        <v>2320</v>
      </c>
      <c r="E8" s="17">
        <v>34554</v>
      </c>
      <c r="F8" s="17">
        <v>36000</v>
      </c>
      <c r="G8" s="17">
        <v>10103</v>
      </c>
      <c r="H8" s="126">
        <v>95.004095004095007</v>
      </c>
      <c r="I8" s="79">
        <v>88.24648155192088</v>
      </c>
      <c r="J8" s="79">
        <v>93.946438534498782</v>
      </c>
      <c r="K8" s="3"/>
      <c r="L8" s="3"/>
      <c r="M8" s="86"/>
      <c r="N8" s="85"/>
      <c r="O8" s="85"/>
      <c r="P8" s="85"/>
      <c r="Q8" s="85"/>
    </row>
    <row r="9" spans="1:17" ht="15" customHeight="1" x14ac:dyDescent="0.2">
      <c r="A9" s="44" t="s">
        <v>40</v>
      </c>
      <c r="B9" s="12">
        <v>501</v>
      </c>
      <c r="C9" s="13">
        <v>240</v>
      </c>
      <c r="D9" s="41">
        <v>224</v>
      </c>
      <c r="E9" s="13">
        <v>3432</v>
      </c>
      <c r="F9" s="13">
        <v>3712</v>
      </c>
      <c r="G9" s="13">
        <v>965</v>
      </c>
      <c r="H9" s="80">
        <v>81.454545454545453</v>
      </c>
      <c r="I9" s="81">
        <v>93.333333333333329</v>
      </c>
      <c r="J9" s="81">
        <v>92.699327569644581</v>
      </c>
      <c r="K9" s="3"/>
      <c r="L9" s="3"/>
      <c r="M9" s="86"/>
      <c r="N9" s="85"/>
      <c r="O9" s="85"/>
      <c r="P9" s="87"/>
      <c r="Q9" s="88"/>
    </row>
    <row r="10" spans="1:17" ht="15" customHeight="1" x14ac:dyDescent="0.2">
      <c r="A10" s="44" t="s">
        <v>37</v>
      </c>
      <c r="B10" s="12">
        <v>342</v>
      </c>
      <c r="C10" s="13">
        <v>150</v>
      </c>
      <c r="D10" s="41">
        <v>116</v>
      </c>
      <c r="E10" s="13">
        <v>2209</v>
      </c>
      <c r="F10" s="13">
        <v>2285</v>
      </c>
      <c r="G10" s="13">
        <v>608</v>
      </c>
      <c r="H10" s="80">
        <v>75.816993464052288</v>
      </c>
      <c r="I10" s="81">
        <v>77.333333333333329</v>
      </c>
      <c r="J10" s="81">
        <v>80</v>
      </c>
      <c r="K10" s="3"/>
      <c r="L10" s="3"/>
      <c r="M10" s="86"/>
      <c r="N10" s="85"/>
      <c r="O10" s="85"/>
      <c r="P10" s="87"/>
      <c r="Q10" s="88"/>
    </row>
    <row r="11" spans="1:17" ht="15" customHeight="1" x14ac:dyDescent="0.2">
      <c r="A11" s="44" t="s">
        <v>36</v>
      </c>
      <c r="B11" s="12">
        <v>1777</v>
      </c>
      <c r="C11" s="13">
        <v>942</v>
      </c>
      <c r="D11" s="41">
        <v>799</v>
      </c>
      <c r="E11" s="13">
        <v>11278</v>
      </c>
      <c r="F11" s="13">
        <v>11874</v>
      </c>
      <c r="G11" s="13">
        <v>3518</v>
      </c>
      <c r="H11" s="80">
        <v>95.688622754491021</v>
      </c>
      <c r="I11" s="81">
        <v>84.819532908704886</v>
      </c>
      <c r="J11" s="81">
        <v>100.22792022792022</v>
      </c>
      <c r="K11" s="4"/>
      <c r="L11" s="4"/>
      <c r="M11" s="89"/>
      <c r="N11" s="85"/>
      <c r="O11" s="85"/>
      <c r="P11" s="87"/>
      <c r="Q11" s="88"/>
    </row>
    <row r="12" spans="1:17" ht="15" customHeight="1" x14ac:dyDescent="0.2">
      <c r="A12" s="44" t="s">
        <v>35</v>
      </c>
      <c r="B12" s="12">
        <v>752</v>
      </c>
      <c r="C12" s="13">
        <v>355</v>
      </c>
      <c r="D12" s="41">
        <v>272</v>
      </c>
      <c r="E12" s="13">
        <v>4627</v>
      </c>
      <c r="F12" s="13">
        <v>4910</v>
      </c>
      <c r="G12" s="13">
        <v>1379</v>
      </c>
      <c r="H12" s="80">
        <v>90.969899665551836</v>
      </c>
      <c r="I12" s="81">
        <v>76.619718309859152</v>
      </c>
      <c r="J12" s="81">
        <v>83.122362869198312</v>
      </c>
      <c r="K12" s="4"/>
      <c r="L12" s="4"/>
      <c r="M12" s="89"/>
      <c r="N12" s="85"/>
      <c r="O12" s="85"/>
      <c r="P12" s="87"/>
      <c r="Q12" s="88"/>
    </row>
    <row r="13" spans="1:17" ht="15" customHeight="1" x14ac:dyDescent="0.2">
      <c r="A13" s="44" t="s">
        <v>468</v>
      </c>
      <c r="B13" s="12">
        <v>236</v>
      </c>
      <c r="C13" s="13">
        <v>124</v>
      </c>
      <c r="D13" s="41">
        <v>115</v>
      </c>
      <c r="E13" s="13">
        <v>1840</v>
      </c>
      <c r="F13" s="13">
        <v>1877</v>
      </c>
      <c r="G13" s="13">
        <v>475</v>
      </c>
      <c r="H13" s="80">
        <v>97.457627118644069</v>
      </c>
      <c r="I13" s="81">
        <v>92.741935483870961</v>
      </c>
      <c r="J13" s="81">
        <v>97.137014314928422</v>
      </c>
      <c r="K13" s="4"/>
      <c r="L13" s="4"/>
      <c r="M13" s="89"/>
      <c r="N13" s="85"/>
      <c r="O13" s="85"/>
      <c r="P13" s="87"/>
      <c r="Q13" s="88"/>
    </row>
    <row r="14" spans="1:17" ht="15" customHeight="1" x14ac:dyDescent="0.2">
      <c r="A14" s="44" t="s">
        <v>469</v>
      </c>
      <c r="B14" s="12">
        <v>172</v>
      </c>
      <c r="C14" s="13">
        <v>86</v>
      </c>
      <c r="D14" s="41">
        <v>116</v>
      </c>
      <c r="E14" s="13">
        <v>1334</v>
      </c>
      <c r="F14" s="13">
        <v>1283</v>
      </c>
      <c r="G14" s="13">
        <v>374</v>
      </c>
      <c r="H14" s="80">
        <v>138.0952380952381</v>
      </c>
      <c r="I14" s="81">
        <v>134.88372093023256</v>
      </c>
      <c r="J14" s="81">
        <v>98.941798941798936</v>
      </c>
      <c r="K14" s="4"/>
      <c r="L14" s="4"/>
      <c r="M14" s="89"/>
      <c r="N14" s="85"/>
      <c r="O14" s="85"/>
      <c r="P14" s="87"/>
      <c r="Q14" s="88"/>
    </row>
    <row r="15" spans="1:17" ht="15" customHeight="1" x14ac:dyDescent="0.2">
      <c r="A15" s="44" t="s">
        <v>38</v>
      </c>
      <c r="B15" s="12">
        <v>1190</v>
      </c>
      <c r="C15" s="13">
        <v>634</v>
      </c>
      <c r="D15" s="41">
        <v>555</v>
      </c>
      <c r="E15" s="13">
        <v>8179</v>
      </c>
      <c r="F15" s="13">
        <v>8468</v>
      </c>
      <c r="G15" s="13">
        <v>2379</v>
      </c>
      <c r="H15" s="80">
        <v>97.368421052631575</v>
      </c>
      <c r="I15" s="81">
        <v>87.539432176656149</v>
      </c>
      <c r="J15" s="81">
        <v>96.707317073170728</v>
      </c>
      <c r="K15" s="4"/>
      <c r="L15" s="4"/>
      <c r="M15" s="89"/>
      <c r="N15" s="85"/>
      <c r="O15" s="85"/>
      <c r="P15" s="87"/>
      <c r="Q15" s="88"/>
    </row>
    <row r="16" spans="1:17" ht="15" customHeight="1" x14ac:dyDescent="0.2">
      <c r="A16" s="44" t="s">
        <v>39</v>
      </c>
      <c r="B16" s="12">
        <v>184</v>
      </c>
      <c r="C16" s="13">
        <v>98</v>
      </c>
      <c r="D16" s="41">
        <v>123</v>
      </c>
      <c r="E16" s="13">
        <v>1655</v>
      </c>
      <c r="F16" s="13">
        <v>1591</v>
      </c>
      <c r="G16" s="13">
        <v>405</v>
      </c>
      <c r="H16" s="80">
        <v>113.88888888888889</v>
      </c>
      <c r="I16" s="81">
        <v>125.51020408163265</v>
      </c>
      <c r="J16" s="81">
        <v>88.621444201312912</v>
      </c>
      <c r="K16" s="4"/>
      <c r="L16" s="4"/>
      <c r="M16" s="89"/>
      <c r="N16" s="85"/>
      <c r="O16" s="85"/>
      <c r="P16" s="87"/>
      <c r="Q16" s="88"/>
    </row>
    <row r="17" spans="1:17" ht="15" customHeight="1" x14ac:dyDescent="0.2">
      <c r="A17" s="44"/>
      <c r="B17" s="12"/>
      <c r="C17" s="13"/>
      <c r="D17" s="41"/>
      <c r="E17" s="13"/>
      <c r="F17" s="13"/>
      <c r="G17" s="13"/>
      <c r="H17" s="80"/>
      <c r="I17" s="81"/>
      <c r="J17" s="81"/>
      <c r="K17" s="4"/>
      <c r="L17" s="4"/>
      <c r="M17" s="89"/>
      <c r="N17" s="85"/>
      <c r="O17" s="85"/>
      <c r="P17" s="87"/>
      <c r="Q17" s="88"/>
    </row>
    <row r="18" spans="1:17" ht="15" customHeight="1" x14ac:dyDescent="0.2">
      <c r="A18" s="70" t="s">
        <v>41</v>
      </c>
      <c r="B18" s="71">
        <v>2790</v>
      </c>
      <c r="C18" s="17">
        <v>1783</v>
      </c>
      <c r="D18" s="72">
        <v>1681</v>
      </c>
      <c r="E18" s="17">
        <v>22693</v>
      </c>
      <c r="F18" s="17">
        <v>23310</v>
      </c>
      <c r="G18" s="17">
        <v>6254</v>
      </c>
      <c r="H18" s="126">
        <v>103.8295243977764</v>
      </c>
      <c r="I18" s="79">
        <v>94.279304542905223</v>
      </c>
      <c r="J18" s="79">
        <v>96.646577036006803</v>
      </c>
      <c r="K18" s="4"/>
      <c r="L18" s="4"/>
      <c r="M18" s="89"/>
      <c r="N18" s="85"/>
      <c r="O18" s="85"/>
      <c r="P18" s="87"/>
      <c r="Q18" s="88"/>
    </row>
    <row r="19" spans="1:17" ht="15" customHeight="1" x14ac:dyDescent="0.2">
      <c r="A19" s="44" t="s">
        <v>43</v>
      </c>
      <c r="B19" s="12">
        <v>631</v>
      </c>
      <c r="C19" s="13">
        <v>346</v>
      </c>
      <c r="D19" s="41">
        <v>326</v>
      </c>
      <c r="E19" s="13">
        <v>4764</v>
      </c>
      <c r="F19" s="13">
        <v>5001</v>
      </c>
      <c r="G19" s="13">
        <v>1303</v>
      </c>
      <c r="H19" s="80">
        <v>99.088145896656528</v>
      </c>
      <c r="I19" s="81">
        <v>94.219653179190757</v>
      </c>
      <c r="J19" s="81">
        <v>99.770290964777956</v>
      </c>
      <c r="K19" s="4"/>
      <c r="L19" s="4"/>
      <c r="M19" s="89"/>
      <c r="N19" s="85"/>
      <c r="O19" s="85"/>
      <c r="P19" s="87"/>
      <c r="Q19" s="88"/>
    </row>
    <row r="20" spans="1:17" ht="15" customHeight="1" x14ac:dyDescent="0.2">
      <c r="A20" s="44" t="s">
        <v>44</v>
      </c>
      <c r="B20" s="12">
        <v>283</v>
      </c>
      <c r="C20" s="13">
        <v>190</v>
      </c>
      <c r="D20" s="41">
        <v>165</v>
      </c>
      <c r="E20" s="13">
        <v>2411</v>
      </c>
      <c r="F20" s="13">
        <v>2421</v>
      </c>
      <c r="G20" s="13">
        <v>638</v>
      </c>
      <c r="H20" s="80">
        <v>102.48447204968944</v>
      </c>
      <c r="I20" s="81">
        <v>86.842105263157904</v>
      </c>
      <c r="J20" s="81">
        <v>96.960486322188459</v>
      </c>
      <c r="K20" s="4"/>
      <c r="L20" s="4"/>
      <c r="M20" s="89"/>
      <c r="N20" s="85"/>
      <c r="O20" s="85"/>
      <c r="P20" s="87"/>
      <c r="Q20" s="88"/>
    </row>
    <row r="21" spans="1:17" ht="15" customHeight="1" x14ac:dyDescent="0.2">
      <c r="A21" s="44" t="s">
        <v>45</v>
      </c>
      <c r="B21" s="12">
        <v>438</v>
      </c>
      <c r="C21" s="13">
        <v>268</v>
      </c>
      <c r="D21" s="41">
        <v>234</v>
      </c>
      <c r="E21" s="13">
        <v>3404</v>
      </c>
      <c r="F21" s="13">
        <v>3488</v>
      </c>
      <c r="G21" s="13">
        <v>940</v>
      </c>
      <c r="H21" s="80">
        <v>109.85915492957747</v>
      </c>
      <c r="I21" s="81">
        <v>87.31343283582089</v>
      </c>
      <c r="J21" s="81">
        <v>98.223615464994779</v>
      </c>
      <c r="K21" s="5"/>
      <c r="L21" s="5"/>
      <c r="M21" s="86"/>
      <c r="N21" s="85"/>
      <c r="O21" s="85"/>
      <c r="P21" s="87"/>
      <c r="Q21" s="88"/>
    </row>
    <row r="22" spans="1:17" ht="15" customHeight="1" x14ac:dyDescent="0.2">
      <c r="A22" s="44" t="s">
        <v>42</v>
      </c>
      <c r="B22" s="12">
        <v>1438</v>
      </c>
      <c r="C22" s="13">
        <v>979</v>
      </c>
      <c r="D22" s="41">
        <v>956</v>
      </c>
      <c r="E22" s="13">
        <v>12114</v>
      </c>
      <c r="F22" s="13">
        <v>12400</v>
      </c>
      <c r="G22" s="13">
        <v>3373</v>
      </c>
      <c r="H22" s="80">
        <v>104.36681222707425</v>
      </c>
      <c r="I22" s="81">
        <v>97.650663942798772</v>
      </c>
      <c r="J22" s="81">
        <v>95.014084507042256</v>
      </c>
      <c r="K22" s="5"/>
      <c r="L22" s="5"/>
      <c r="M22" s="86"/>
      <c r="N22" s="85"/>
      <c r="O22" s="85"/>
      <c r="P22" s="87"/>
      <c r="Q22" s="88"/>
    </row>
    <row r="23" spans="1:17" ht="15" customHeight="1" x14ac:dyDescent="0.2">
      <c r="A23" s="44"/>
      <c r="B23" s="12"/>
      <c r="C23" s="13"/>
      <c r="D23" s="41"/>
      <c r="E23" s="13"/>
      <c r="F23" s="13"/>
      <c r="G23" s="13"/>
      <c r="H23" s="80"/>
      <c r="I23" s="81"/>
      <c r="J23" s="81"/>
      <c r="K23" s="5"/>
      <c r="L23" s="5"/>
      <c r="M23" s="86"/>
      <c r="N23" s="85"/>
      <c r="O23" s="85"/>
      <c r="P23" s="87"/>
      <c r="Q23" s="88"/>
    </row>
    <row r="24" spans="1:17" ht="15" customHeight="1" x14ac:dyDescent="0.2">
      <c r="A24" s="25" t="s">
        <v>64</v>
      </c>
      <c r="B24" s="26">
        <v>486</v>
      </c>
      <c r="C24" s="27">
        <v>295</v>
      </c>
      <c r="D24" s="42">
        <v>231</v>
      </c>
      <c r="E24" s="27">
        <v>2415</v>
      </c>
      <c r="F24" s="27">
        <v>2863</v>
      </c>
      <c r="G24" s="27">
        <v>1012</v>
      </c>
      <c r="H24" s="82">
        <v>100</v>
      </c>
      <c r="I24" s="83">
        <v>78.305084745762713</v>
      </c>
      <c r="J24" s="83">
        <v>99.802761341222876</v>
      </c>
      <c r="K24" s="5"/>
      <c r="L24" s="5"/>
      <c r="M24" s="86"/>
      <c r="N24" s="85"/>
      <c r="O24" s="85"/>
      <c r="P24" s="87"/>
      <c r="Q24" s="88"/>
    </row>
    <row r="25" spans="1:17" ht="15" customHeight="1" x14ac:dyDescent="0.2">
      <c r="A25" s="10"/>
      <c r="B25" s="10"/>
      <c r="C25" s="10"/>
      <c r="D25" s="10"/>
      <c r="E25" s="10"/>
      <c r="F25" s="10"/>
      <c r="G25" s="10"/>
      <c r="H25" s="10"/>
      <c r="I25" s="10"/>
      <c r="J25" s="10"/>
      <c r="M25" s="85"/>
      <c r="N25" s="85"/>
      <c r="O25" s="85"/>
      <c r="P25" s="85"/>
      <c r="Q25" s="85"/>
    </row>
    <row r="26" spans="1:17" ht="15" customHeight="1" x14ac:dyDescent="0.2">
      <c r="A26" s="68" t="s">
        <v>146</v>
      </c>
      <c r="M26" s="85"/>
      <c r="N26" s="85"/>
      <c r="O26" s="85"/>
      <c r="P26" s="85"/>
      <c r="Q26" s="85"/>
    </row>
    <row r="27" spans="1:17" ht="15" customHeight="1" x14ac:dyDescent="0.2">
      <c r="M27" s="85"/>
      <c r="N27" s="85"/>
      <c r="O27" s="85"/>
      <c r="P27" s="85"/>
      <c r="Q27" s="85"/>
    </row>
    <row r="28" spans="1:17" ht="15" customHeight="1" x14ac:dyDescent="0.2">
      <c r="M28" s="85"/>
      <c r="N28" s="85"/>
      <c r="O28" s="85"/>
      <c r="P28" s="85"/>
      <c r="Q28" s="85"/>
    </row>
    <row r="29" spans="1:17" ht="15" customHeight="1" x14ac:dyDescent="0.2">
      <c r="M29" s="85"/>
      <c r="N29" s="85"/>
      <c r="O29" s="85"/>
      <c r="P29" s="85"/>
      <c r="Q29" s="85"/>
    </row>
    <row r="30" spans="1:17" ht="15" customHeight="1" x14ac:dyDescent="0.2">
      <c r="M30" s="85"/>
      <c r="N30" s="85"/>
      <c r="O30" s="85"/>
      <c r="P30" s="85"/>
      <c r="Q30" s="85"/>
    </row>
    <row r="31" spans="1:17" ht="15" customHeight="1" x14ac:dyDescent="0.2">
      <c r="M31" s="85"/>
      <c r="N31" s="85"/>
      <c r="O31" s="85"/>
      <c r="P31" s="85"/>
      <c r="Q31" s="85"/>
    </row>
    <row r="32" spans="1:17" ht="15" customHeight="1" x14ac:dyDescent="0.2">
      <c r="M32" s="85"/>
      <c r="N32" s="85"/>
      <c r="O32" s="85"/>
      <c r="P32" s="85"/>
      <c r="Q32" s="85"/>
    </row>
    <row r="33" spans="13:17" ht="15" customHeight="1" x14ac:dyDescent="0.2">
      <c r="M33" s="85"/>
      <c r="N33" s="85"/>
      <c r="O33" s="85"/>
      <c r="P33" s="85"/>
      <c r="Q33" s="85"/>
    </row>
    <row r="34" spans="13:17" ht="15" customHeight="1" x14ac:dyDescent="0.2">
      <c r="M34" s="85"/>
      <c r="N34" s="85"/>
      <c r="O34" s="85"/>
      <c r="P34" s="85"/>
      <c r="Q34" s="85"/>
    </row>
    <row r="35" spans="13:17" ht="15" customHeight="1" x14ac:dyDescent="0.2">
      <c r="M35" s="85"/>
      <c r="N35" s="85"/>
      <c r="O35" s="85"/>
      <c r="P35" s="85"/>
      <c r="Q35" s="85"/>
    </row>
  </sheetData>
  <mergeCells count="2">
    <mergeCell ref="B4:C4"/>
    <mergeCell ref="H3:J3"/>
  </mergeCells>
  <hyperlinks>
    <hyperlink ref="A26" location="Kazalo!A1" display="nazaj na kazalo" xr:uid="{47973BFB-3F5D-4934-83DB-F8A744D037E5}"/>
  </hyperlinks>
  <pageMargins left="0.43307086614173229" right="0.43307086614173229" top="0.98425196850393704" bottom="0.98425196850393704"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39</vt:i4>
      </vt:variant>
      <vt:variant>
        <vt:lpstr>Imenovani obsegi</vt:lpstr>
      </vt:variant>
      <vt:variant>
        <vt:i4>2</vt:i4>
      </vt:variant>
    </vt:vector>
  </HeadingPairs>
  <TitlesOfParts>
    <vt:vector size="41" baseType="lpstr">
      <vt:lpstr>Obdobja</vt:lpstr>
      <vt:lpstr>Kazalo</vt:lpstr>
      <vt:lpstr>1</vt:lpstr>
      <vt:lpstr>2</vt:lpstr>
      <vt:lpstr>3</vt:lpstr>
      <vt:lpstr>4</vt:lpstr>
      <vt:lpstr>4sr</vt:lpstr>
      <vt:lpstr>5</vt:lpstr>
      <vt:lpstr>5sr</vt:lpstr>
      <vt:lpstr>6</vt:lpstr>
      <vt:lpstr>6sr</vt:lpstr>
      <vt:lpstr>7</vt:lpstr>
      <vt:lpstr>7sr</vt:lpstr>
      <vt:lpstr>8</vt:lpstr>
      <vt:lpstr>8sr</vt:lpstr>
      <vt:lpstr>9</vt:lpstr>
      <vt:lpstr>9sr</vt:lpstr>
      <vt:lpstr>10</vt:lpstr>
      <vt:lpstr>10sr</vt:lpstr>
      <vt:lpstr>11</vt:lpstr>
      <vt:lpstr>11sr</vt:lpstr>
      <vt:lpstr>12</vt:lpstr>
      <vt:lpstr>12sr</vt:lpstr>
      <vt:lpstr>13</vt:lpstr>
      <vt:lpstr>13sr</vt:lpstr>
      <vt:lpstr>14</vt:lpstr>
      <vt:lpstr>15</vt:lpstr>
      <vt:lpstr>16</vt:lpstr>
      <vt:lpstr>17</vt:lpstr>
      <vt:lpstr>18</vt:lpstr>
      <vt:lpstr>19</vt:lpstr>
      <vt:lpstr>19a</vt:lpstr>
      <vt:lpstr>20</vt:lpstr>
      <vt:lpstr>20a</vt:lpstr>
      <vt:lpstr>21</vt:lpstr>
      <vt:lpstr>21a</vt:lpstr>
      <vt:lpstr>22</vt:lpstr>
      <vt:lpstr>23</vt:lpstr>
      <vt:lpstr>24</vt:lpstr>
      <vt:lpstr>'24'!Področje_tiskanja</vt:lpstr>
      <vt:lpstr>'24'!Tiskanje_naslovov</vt:lpstr>
    </vt:vector>
  </TitlesOfParts>
  <Company>Zavod RS za zaposlovanje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Aktivno prebivalstvo</dc:title>
  <dc:creator>Stanka Lindič</dc:creator>
  <cp:lastModifiedBy>Tjaša Fotivec</cp:lastModifiedBy>
  <cp:lastPrinted>2025-04-03T11:35:33Z</cp:lastPrinted>
  <dcterms:created xsi:type="dcterms:W3CDTF">2007-02-26T08:42:53Z</dcterms:created>
  <dcterms:modified xsi:type="dcterms:W3CDTF">2025-04-09T06:16:54Z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PIS">
    <vt:lpwstr>Aktivno prebivalstvo, september 2007</vt:lpwstr>
  </property>
  <property fmtid="{D5CDD505-2E9C-101B-9397-08002B2CF9AE}" pid="3" name="SPSDescription">
    <vt:lpwstr>Aktivno prebivalstvo</vt:lpwstr>
  </property>
  <property fmtid="{D5CDD505-2E9C-101B-9397-08002B2CF9AE}" pid="4" name="Owner">
    <vt:lpwstr>Aktivno prebivalstvo</vt:lpwstr>
  </property>
  <property fmtid="{D5CDD505-2E9C-101B-9397-08002B2CF9AE}" pid="5" name="Status">
    <vt:lpwstr>Final</vt:lpwstr>
  </property>
</Properties>
</file>